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firstSheet="1" activeTab="1"/>
  </bookViews>
  <sheets>
    <sheet name="2016" sheetId="1" state="hidden" r:id="rId1"/>
    <sheet name="2017" sheetId="2" r:id="rId2"/>
    <sheet name="Лист1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<sst xmlns="http://schemas.openxmlformats.org/spreadsheetml/2006/main" count="2343" uniqueCount="235">
  <si>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</si>
  <si>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</si>
  <si>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</si>
  <si>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</si>
  <si>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</si>
  <si>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</si>
  <si>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</si>
  <si>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</si>
  <si>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</si>
  <si>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</si>
  <si>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</si>
  <si>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</si>
  <si>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</si>
  <si>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</si>
  <si>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</si>
  <si>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</si>
  <si>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GPS-координати( за наявності)</t>
  </si>
  <si>
    <t>примітка( анулювання, заміна, відстрочення, тощо)</t>
  </si>
  <si>
    <t>Голованівське</t>
  </si>
  <si>
    <t>РГК, суцільний</t>
  </si>
  <si>
    <t>4(2)</t>
  </si>
  <si>
    <t>02 ЛКБ/423661</t>
  </si>
  <si>
    <t xml:space="preserve">1. </t>
  </si>
  <si>
    <t>Рубки головного користування</t>
  </si>
  <si>
    <t>2(1)</t>
  </si>
  <si>
    <t>13(1)</t>
  </si>
  <si>
    <t>4(1)</t>
  </si>
  <si>
    <t>3(1)</t>
  </si>
  <si>
    <t>5(1)</t>
  </si>
  <si>
    <t>20(2)</t>
  </si>
  <si>
    <t>15(3)</t>
  </si>
  <si>
    <t>3(2)</t>
  </si>
  <si>
    <t>ясен</t>
  </si>
  <si>
    <t>дуб</t>
  </si>
  <si>
    <t>Вільховатське</t>
  </si>
  <si>
    <t>Вільшанське</t>
  </si>
  <si>
    <t>02 ЛКБ/423701</t>
  </si>
  <si>
    <t>02 ЛКБ/423667</t>
  </si>
  <si>
    <t>02 ЛКБ/423662</t>
  </si>
  <si>
    <t>02 ЛКБ/423702</t>
  </si>
  <si>
    <t>02 ЛКБ/423668</t>
  </si>
  <si>
    <t>02 ЛКБ/423703</t>
  </si>
  <si>
    <t>02 ЛКБ/423663</t>
  </si>
  <si>
    <t xml:space="preserve">2. </t>
  </si>
  <si>
    <t>Рубки формування та оздоровлення лісів</t>
  </si>
  <si>
    <t>Голочанське</t>
  </si>
  <si>
    <t>7(1)</t>
  </si>
  <si>
    <t>6(3)</t>
  </si>
  <si>
    <t>3(3)</t>
  </si>
  <si>
    <t>3(4)</t>
  </si>
  <si>
    <t>3(5)</t>
  </si>
  <si>
    <t>10(1)</t>
  </si>
  <si>
    <t>11(1)</t>
  </si>
  <si>
    <t>1(1)</t>
  </si>
  <si>
    <t>16(1)</t>
  </si>
  <si>
    <t>8(1)</t>
  </si>
  <si>
    <t>6(1)</t>
  </si>
  <si>
    <t>6(2)</t>
  </si>
  <si>
    <t>7(2)</t>
  </si>
  <si>
    <t>8(3)</t>
  </si>
  <si>
    <t>8(4)</t>
  </si>
  <si>
    <t>1(3)</t>
  </si>
  <si>
    <t>1(2)</t>
  </si>
  <si>
    <t>14(3)</t>
  </si>
  <si>
    <t>02 ЛКБ/423642</t>
  </si>
  <si>
    <t>02 ЛКБ/423643</t>
  </si>
  <si>
    <t>02 ЛКБ/423649</t>
  </si>
  <si>
    <t>02 ЛКБ/423674</t>
  </si>
  <si>
    <t>02 ЛКБ/423697</t>
  </si>
  <si>
    <t>02 ЛКБ/423695</t>
  </si>
  <si>
    <t>02 ЛКБ/423683</t>
  </si>
  <si>
    <t>02 ЛКБ/423682</t>
  </si>
  <si>
    <t>02 ЛКБ/423673</t>
  </si>
  <si>
    <t>02 ЛКБ/423666</t>
  </si>
  <si>
    <t>02 ЛКБ/423664</t>
  </si>
  <si>
    <t>02 ЛКБ/423648</t>
  </si>
  <si>
    <t>02 ЛКБ/423647</t>
  </si>
  <si>
    <t>02 ЛКБ/423692</t>
  </si>
  <si>
    <t>02 ЛКБ/423689</t>
  </si>
  <si>
    <t>02 ЛКБ/423681</t>
  </si>
  <si>
    <t>02 ЛКБ/423680</t>
  </si>
  <si>
    <t>02 ЛКБ/423672</t>
  </si>
  <si>
    <t>02 ЛКБ/423665</t>
  </si>
  <si>
    <t>02 ЛКБ/423646</t>
  </si>
  <si>
    <t>02 ЛКБ/423645</t>
  </si>
  <si>
    <t>02 ЛКБ/423699</t>
  </si>
  <si>
    <t>02 ЛКБ/423696</t>
  </si>
  <si>
    <t>02 ЛКБ/423693</t>
  </si>
  <si>
    <t>02 ЛКБ/423690</t>
  </si>
  <si>
    <t>02 ЛКБ/423687</t>
  </si>
  <si>
    <t>02 ЛКБ/423686</t>
  </si>
  <si>
    <t>02 ЛКБ/423679</t>
  </si>
  <si>
    <t>02 ЛКБ/423678</t>
  </si>
  <si>
    <t>02 ЛКБ/423650</t>
  </si>
  <si>
    <t>02 ЛКБ/423644</t>
  </si>
  <si>
    <t>02 ЛКБ/423698</t>
  </si>
  <si>
    <t>02 ЛКБ/423694</t>
  </si>
  <si>
    <t>02 ЛКБ/423688</t>
  </si>
  <si>
    <t>02 ЛКБ/423677</t>
  </si>
  <si>
    <t>02 ЛКБ/423676</t>
  </si>
  <si>
    <t>02 ЛКБ/423675</t>
  </si>
  <si>
    <t xml:space="preserve">3. </t>
  </si>
  <si>
    <t>Інші рубки, пов'язані і непов'язані з веденням лісового господарства</t>
  </si>
  <si>
    <t>Прорідження, вибірковий</t>
  </si>
  <si>
    <t>Прохідна рубка, вибірковий</t>
  </si>
  <si>
    <t>Санітарна рубка суцільна, суцільний</t>
  </si>
  <si>
    <t>Санітарна рубка вибіркова, вибірковий</t>
  </si>
  <si>
    <t>Освітлення, вибірковий</t>
  </si>
  <si>
    <t>Прочистка, вибірковий</t>
  </si>
  <si>
    <t>Очистка позалісосічного захаращення, вибірковий</t>
  </si>
  <si>
    <t>Розрубка квартальних просік, вибірковий</t>
  </si>
  <si>
    <t>Інші повязані з веденням ЛГ, вибірковий</t>
  </si>
  <si>
    <t>сосна</t>
  </si>
  <si>
    <t>горіх</t>
  </si>
  <si>
    <t>РФОЛ</t>
  </si>
  <si>
    <t>Інші</t>
  </si>
  <si>
    <t>місцезнаходження (с/р)</t>
  </si>
  <si>
    <t>Голованівська</t>
  </si>
  <si>
    <t>Красногірська</t>
  </si>
  <si>
    <t>Шепилівська</t>
  </si>
  <si>
    <t>Липовеньківська</t>
  </si>
  <si>
    <t>Грузька</t>
  </si>
  <si>
    <t>Великотроянівська</t>
  </si>
  <si>
    <t>Кам'янокриничанська</t>
  </si>
  <si>
    <t>Червоненська</t>
  </si>
  <si>
    <t>Могильнянська</t>
  </si>
  <si>
    <t>Таужнянська</t>
  </si>
  <si>
    <t>Вільхівська</t>
  </si>
  <si>
    <t>Бундурівська</t>
  </si>
  <si>
    <t>Ємилівська</t>
  </si>
  <si>
    <t>Журавлинська</t>
  </si>
  <si>
    <t>Вільшанська</t>
  </si>
  <si>
    <t>Вівсянецька</t>
  </si>
  <si>
    <t>Добрянська</t>
  </si>
  <si>
    <t>-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</si>
  <si>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К.В.Гончаренко</t>
  </si>
  <si>
    <t>02 ЛКБ/423700</t>
  </si>
  <si>
    <t>02 ЛКБ/423704</t>
  </si>
  <si>
    <t>02 ЛКБ/423705</t>
  </si>
  <si>
    <t>02 ЛКБ/519790</t>
  </si>
  <si>
    <t>Наливайківська</t>
  </si>
  <si>
    <t>02 ЛКБ/519791</t>
  </si>
  <si>
    <t>02 ЛКБ/519792</t>
  </si>
  <si>
    <t>Троянська</t>
  </si>
  <si>
    <t>Плоско-Забузька</t>
  </si>
  <si>
    <t>19(2)</t>
  </si>
  <si>
    <t>02 ЛКБ/519793</t>
  </si>
  <si>
    <t>3(6)</t>
  </si>
  <si>
    <t>02 ЛКБ/519794</t>
  </si>
  <si>
    <t>02 ЛКБ/519795</t>
  </si>
  <si>
    <t>02 ЛКБ/423685</t>
  </si>
  <si>
    <t>02 ЛКБ/423669</t>
  </si>
  <si>
    <t>02 ЛКБ/423684</t>
  </si>
  <si>
    <t>02 ЛКБ/423670</t>
  </si>
  <si>
    <t>02 ЛКБ/423671</t>
  </si>
  <si>
    <t>02 ЛКБ/423691</t>
  </si>
  <si>
    <t>4(3)</t>
  </si>
  <si>
    <t>02 ЛКБ/519799</t>
  </si>
  <si>
    <t>14(1)</t>
  </si>
  <si>
    <t>02 ЛКБ/519797</t>
  </si>
  <si>
    <t>02 ЛКБ/519798</t>
  </si>
  <si>
    <t>02 ЛКБ/519796</t>
  </si>
  <si>
    <t>Солгутівська</t>
  </si>
  <si>
    <t>Санітарна рубка суцільна</t>
  </si>
  <si>
    <t>02 ЛКБ/519800</t>
  </si>
  <si>
    <t>2(2)</t>
  </si>
  <si>
    <t>02 ЛКБ/519805</t>
  </si>
  <si>
    <t>02 ЛКБ/519808</t>
  </si>
  <si>
    <t>02 ЛКБ/519806</t>
  </si>
  <si>
    <t>02 ЛКБ/519809</t>
  </si>
  <si>
    <t>02 ЛКБ/519811</t>
  </si>
  <si>
    <t>14(2)</t>
  </si>
  <si>
    <t>02 ЛКБ/519802</t>
  </si>
  <si>
    <t>02 ЛКБ/519803</t>
  </si>
  <si>
    <t>02 ЛКБ/519812</t>
  </si>
  <si>
    <t>16(2)</t>
  </si>
  <si>
    <t>12(1)</t>
  </si>
  <si>
    <t>16(3)</t>
  </si>
  <si>
    <t>02 ЛКБ/519801</t>
  </si>
  <si>
    <t>02 ЛКБ/519804</t>
  </si>
  <si>
    <t>02 ЛКБ/519807</t>
  </si>
  <si>
    <t>Клинівська</t>
  </si>
  <si>
    <t>Крутеньківська</t>
  </si>
  <si>
    <t>Добрівська</t>
  </si>
  <si>
    <t>02 ЛКБ/519810</t>
  </si>
  <si>
    <t>02 ЛКБ/519813</t>
  </si>
  <si>
    <t>02 ЛКБ/519814</t>
  </si>
  <si>
    <t>Межирічківська</t>
  </si>
  <si>
    <t>02 ЛКБ/519816</t>
  </si>
  <si>
    <t>02 ЛКБ/519815</t>
  </si>
  <si>
    <t>02 ЛКБ/536624</t>
  </si>
  <si>
    <t>5(2)</t>
  </si>
  <si>
    <t>02 ЛКБ/423585</t>
  </si>
  <si>
    <t>02 ЛКБ/536625</t>
  </si>
  <si>
    <t>2(3)</t>
  </si>
  <si>
    <t>02 ЛКБ/536627</t>
  </si>
  <si>
    <t>6(4)</t>
  </si>
  <si>
    <t>02 ЛКБ/536626</t>
  </si>
  <si>
    <t>Мощенська</t>
  </si>
  <si>
    <t>Бондарівська</t>
  </si>
  <si>
    <t>6(5)</t>
  </si>
  <si>
    <t>02 ЛКБ/536631</t>
  </si>
  <si>
    <t>Виписані лісорубні квитки по ДП "Голованівський лісгосп" станом на 31.12.2016р.</t>
  </si>
  <si>
    <t>7(3)</t>
  </si>
  <si>
    <t>02 ЛКБ/536638</t>
  </si>
  <si>
    <t>Перегонівська</t>
  </si>
  <si>
    <t>Розношенська</t>
  </si>
  <si>
    <t>Гайворонська</t>
  </si>
  <si>
    <t>Тополівська</t>
  </si>
  <si>
    <t>Розчистка ЛЕП, вибірковий</t>
  </si>
  <si>
    <t>02ЛКБ/536641</t>
  </si>
  <si>
    <t>02ЛКБ/536642</t>
  </si>
  <si>
    <t>02ЛКБ/536643</t>
  </si>
  <si>
    <t>02ЛКБ/536646</t>
  </si>
  <si>
    <t>Таужненська</t>
  </si>
  <si>
    <t>Бандурівська</t>
  </si>
  <si>
    <t>Інші не повязані з веденням ЛГ, суцільний</t>
  </si>
  <si>
    <t>02ЛКБ/536648</t>
  </si>
  <si>
    <t>02ЛКБ/536644</t>
  </si>
  <si>
    <t>02ЛКБ/536637</t>
  </si>
  <si>
    <t>02ЛКБ/536636</t>
  </si>
  <si>
    <t>02ЛКБ/536635</t>
  </si>
  <si>
    <t>02ЛКБ/536634</t>
  </si>
  <si>
    <t>02ЛКБ/536633</t>
  </si>
  <si>
    <t>02ЛКБ/536632</t>
  </si>
  <si>
    <t>02ЛКБ/536645</t>
  </si>
  <si>
    <t>02ЛКБ/536640</t>
  </si>
  <si>
    <t>02ЛКБ/536639</t>
  </si>
  <si>
    <t>02ЛКБ/536630</t>
  </si>
  <si>
    <t>02ЛКБ/536629</t>
  </si>
  <si>
    <t>02ЛКБ/536628</t>
  </si>
  <si>
    <t>02ЛКБ/536647</t>
  </si>
  <si>
    <t>Йосипівська</t>
  </si>
  <si>
    <t>Куцубалківська</t>
  </si>
  <si>
    <t>Виписані лісорубні квитки по ДП "Голованівський лісгосп" станом на 01.03.2017р.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</si>
</sst>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;@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53" applyBorder="1" applyProtection="1">
      <alignment/>
      <protection locked="0"/>
    </xf>
    <xf numFmtId="0" fontId="1" fillId="0" borderId="10" xfId="53" applyFont="1" applyFill="1" applyBorder="1" applyAlignment="1" applyProtection="1">
      <alignment/>
      <protection locked="0"/>
    </xf>
    <xf numFmtId="0" fontId="1" fillId="0" borderId="10" xfId="53" applyFont="1" applyBorder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0" xfId="53" applyFont="1" applyBorder="1" applyProtection="1">
      <alignment/>
      <protection locked="0"/>
    </xf>
    <xf numFmtId="0" fontId="2" fillId="0" borderId="10" xfId="53" applyFont="1" applyBorder="1" applyAlignment="1" applyProtection="1">
      <alignment horizontal="center" vertical="center"/>
      <protection locked="0"/>
    </xf>
    <xf numFmtId="0" fontId="1" fillId="0" borderId="0" xfId="53" applyProtection="1">
      <alignment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2" fillId="0" borderId="10" xfId="53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16" fontId="44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Protection="1">
      <alignment/>
      <protection locked="0"/>
    </xf>
    <xf numFmtId="0" fontId="1" fillId="0" borderId="0" xfId="53" applyFont="1" applyBorder="1" applyProtection="1">
      <alignment/>
      <protection locked="0"/>
    </xf>
    <xf numFmtId="0" fontId="1" fillId="0" borderId="0" xfId="53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53" applyFont="1" applyProtection="1">
      <alignment/>
      <protection locked="0"/>
    </xf>
    <xf numFmtId="0" fontId="1" fillId="0" borderId="0" xfId="53" applyBorder="1" applyProtection="1">
      <alignment/>
      <protection locked="0"/>
    </xf>
    <xf numFmtId="14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0" fontId="2" fillId="0" borderId="12" xfId="53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2" fillId="0" borderId="11" xfId="53" applyNumberFormat="1" applyFont="1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0" fontId="2" fillId="0" borderId="13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1" fillId="0" borderId="19" xfId="53" applyBorder="1" applyProtection="1">
      <alignment/>
      <protection locked="0"/>
    </xf>
    <xf numFmtId="0" fontId="1" fillId="0" borderId="19" xfId="53" applyFont="1" applyFill="1" applyBorder="1" applyAlignment="1" applyProtection="1">
      <alignment/>
      <protection locked="0"/>
    </xf>
    <xf numFmtId="0" fontId="1" fillId="0" borderId="10" xfId="53" applyBorder="1" applyAlignment="1" applyProtection="1">
      <alignment horizontal="center" vertical="center"/>
      <protection locked="0"/>
    </xf>
    <xf numFmtId="14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_gosp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H204" sqref="H150:H204"/>
    </sheetView>
  </sheetViews>
  <sheetFormatPr defaultColWidth="9.00390625" defaultRowHeight="12.75"/>
  <cols>
    <col min="1" max="1" width="9.125" style="5" customWidth="1"/>
    <col min="2" max="2" width="12.625" style="5" customWidth="1"/>
    <col min="3" max="3" width="9.125" style="5" customWidth="1"/>
    <col min="4" max="4" width="16.75390625" style="5" customWidth="1"/>
    <col min="5" max="8" width="9.125" style="5" customWidth="1"/>
    <col min="9" max="9" width="9.75390625" style="5" customWidth="1"/>
    <col min="10" max="10" width="10.25390625" style="5" customWidth="1"/>
    <col min="11" max="11" width="11.00390625" style="5" customWidth="1"/>
    <col min="12" max="12" width="12.25390625" style="5" customWidth="1"/>
    <col min="13" max="13" width="12.875" style="41" customWidth="1"/>
    <col min="14" max="14" width="10.125" style="5" customWidth="1"/>
    <col min="15" max="15" width="18.625" style="5" customWidth="1"/>
    <col min="16" max="16384" width="9.125" style="5" customWidth="1"/>
  </cols>
  <sheetData>
    <row r="1" spans="1:17" ht="12.75">
      <c r="A1" s="95" t="s">
        <v>202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52.5" customHeight="1">
      <c r="A3" s="98" t="s">
        <v>8</v>
      </c>
      <c r="B3" s="98" t="s">
        <v>0</v>
      </c>
      <c r="C3" s="98" t="s">
        <v>9</v>
      </c>
      <c r="D3" s="98" t="s">
        <v>1</v>
      </c>
      <c r="E3" s="98" t="s">
        <v>10</v>
      </c>
      <c r="F3" s="98" t="s">
        <v>2</v>
      </c>
      <c r="G3" s="98" t="s">
        <v>3</v>
      </c>
      <c r="H3" s="98" t="s">
        <v>4</v>
      </c>
      <c r="I3" s="99" t="s">
        <v>5</v>
      </c>
      <c r="J3" s="99"/>
      <c r="K3" s="99" t="s">
        <v>11</v>
      </c>
      <c r="L3" s="99"/>
      <c r="M3" s="97" t="s">
        <v>14</v>
      </c>
      <c r="N3" s="97" t="s">
        <v>15</v>
      </c>
      <c r="O3" s="97" t="s">
        <v>116</v>
      </c>
      <c r="P3" s="97" t="s">
        <v>16</v>
      </c>
      <c r="Q3" s="97" t="s">
        <v>17</v>
      </c>
    </row>
    <row r="4" spans="1:17" ht="63" customHeight="1">
      <c r="A4" s="98"/>
      <c r="B4" s="98"/>
      <c r="C4" s="98"/>
      <c r="D4" s="98"/>
      <c r="E4" s="98"/>
      <c r="F4" s="98"/>
      <c r="G4" s="98"/>
      <c r="H4" s="98"/>
      <c r="I4" s="1" t="s">
        <v>6</v>
      </c>
      <c r="J4" s="1" t="s">
        <v>7</v>
      </c>
      <c r="K4" s="1" t="s">
        <v>12</v>
      </c>
      <c r="L4" s="1" t="s">
        <v>13</v>
      </c>
      <c r="M4" s="97"/>
      <c r="N4" s="97"/>
      <c r="O4" s="97"/>
      <c r="P4" s="97"/>
      <c r="Q4" s="97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s="21" customFormat="1" ht="37.5" customHeight="1">
      <c r="A6" s="20" t="s">
        <v>22</v>
      </c>
      <c r="B6" s="91" t="s">
        <v>23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7.5" customHeight="1">
      <c r="A7" s="64">
        <v>1</v>
      </c>
      <c r="B7" s="59" t="s">
        <v>18</v>
      </c>
      <c r="C7" s="59">
        <v>3</v>
      </c>
      <c r="D7" s="59" t="s">
        <v>19</v>
      </c>
      <c r="E7" s="22" t="s">
        <v>32</v>
      </c>
      <c r="F7" s="22">
        <v>5</v>
      </c>
      <c r="G7" s="22" t="s">
        <v>20</v>
      </c>
      <c r="H7" s="22">
        <v>2.1</v>
      </c>
      <c r="I7" s="23">
        <v>793</v>
      </c>
      <c r="J7" s="23">
        <v>711</v>
      </c>
      <c r="K7" s="23">
        <f aca="true" t="shared" si="0" ref="K7:K21">H7</f>
        <v>2.1</v>
      </c>
      <c r="L7" s="23" t="s">
        <v>134</v>
      </c>
      <c r="M7" s="59" t="s">
        <v>21</v>
      </c>
      <c r="N7" s="87">
        <v>42359</v>
      </c>
      <c r="O7" s="59" t="s">
        <v>117</v>
      </c>
      <c r="P7" s="23" t="s">
        <v>134</v>
      </c>
      <c r="Q7" s="23" t="s">
        <v>134</v>
      </c>
    </row>
    <row r="8" spans="1:17" ht="37.5" customHeight="1">
      <c r="A8" s="66"/>
      <c r="B8" s="60"/>
      <c r="C8" s="60"/>
      <c r="D8" s="60"/>
      <c r="E8" s="22" t="s">
        <v>32</v>
      </c>
      <c r="F8" s="22">
        <v>12</v>
      </c>
      <c r="G8" s="22" t="s">
        <v>24</v>
      </c>
      <c r="H8" s="22">
        <v>1.9</v>
      </c>
      <c r="I8" s="23">
        <v>757</v>
      </c>
      <c r="J8" s="23">
        <v>699</v>
      </c>
      <c r="K8" s="23">
        <f t="shared" si="0"/>
        <v>1.9</v>
      </c>
      <c r="L8" s="23" t="s">
        <v>134</v>
      </c>
      <c r="M8" s="61"/>
      <c r="N8" s="88"/>
      <c r="O8" s="61"/>
      <c r="P8" s="23" t="s">
        <v>134</v>
      </c>
      <c r="Q8" s="23" t="s">
        <v>134</v>
      </c>
    </row>
    <row r="9" spans="1:17" ht="37.5" customHeight="1">
      <c r="A9" s="64">
        <v>2</v>
      </c>
      <c r="B9" s="60"/>
      <c r="C9" s="60"/>
      <c r="D9" s="60"/>
      <c r="E9" s="22" t="s">
        <v>32</v>
      </c>
      <c r="F9" s="22">
        <v>14</v>
      </c>
      <c r="G9" s="22">
        <v>3</v>
      </c>
      <c r="H9" s="22">
        <v>1.7</v>
      </c>
      <c r="I9" s="23">
        <v>403</v>
      </c>
      <c r="J9" s="23">
        <v>360</v>
      </c>
      <c r="K9" s="23">
        <f t="shared" si="0"/>
        <v>1.7</v>
      </c>
      <c r="L9" s="23" t="s">
        <v>134</v>
      </c>
      <c r="M9" s="59" t="s">
        <v>36</v>
      </c>
      <c r="N9" s="87">
        <v>42411</v>
      </c>
      <c r="O9" s="23" t="s">
        <v>117</v>
      </c>
      <c r="P9" s="23" t="s">
        <v>134</v>
      </c>
      <c r="Q9" s="23" t="s">
        <v>134</v>
      </c>
    </row>
    <row r="10" spans="1:17" ht="37.5" customHeight="1">
      <c r="A10" s="66"/>
      <c r="B10" s="60"/>
      <c r="C10" s="60"/>
      <c r="D10" s="60"/>
      <c r="E10" s="22" t="s">
        <v>33</v>
      </c>
      <c r="F10" s="22">
        <v>60</v>
      </c>
      <c r="G10" s="22" t="s">
        <v>26</v>
      </c>
      <c r="H10" s="22">
        <v>2.8</v>
      </c>
      <c r="I10" s="23">
        <v>747</v>
      </c>
      <c r="J10" s="23">
        <v>689</v>
      </c>
      <c r="K10" s="23">
        <f t="shared" si="0"/>
        <v>2.8</v>
      </c>
      <c r="L10" s="23" t="s">
        <v>134</v>
      </c>
      <c r="M10" s="61"/>
      <c r="N10" s="88"/>
      <c r="O10" s="23" t="s">
        <v>119</v>
      </c>
      <c r="P10" s="23" t="s">
        <v>134</v>
      </c>
      <c r="Q10" s="23" t="s">
        <v>134</v>
      </c>
    </row>
    <row r="11" spans="1:17" ht="37.5" customHeight="1">
      <c r="A11" s="64">
        <v>3</v>
      </c>
      <c r="B11" s="60"/>
      <c r="C11" s="60"/>
      <c r="D11" s="60"/>
      <c r="E11" s="22" t="s">
        <v>32</v>
      </c>
      <c r="F11" s="22">
        <v>27</v>
      </c>
      <c r="G11" s="22" t="s">
        <v>25</v>
      </c>
      <c r="H11" s="22">
        <v>2.6</v>
      </c>
      <c r="I11" s="23">
        <v>648</v>
      </c>
      <c r="J11" s="23">
        <v>576</v>
      </c>
      <c r="K11" s="23">
        <f t="shared" si="0"/>
        <v>2.6</v>
      </c>
      <c r="L11" s="23" t="s">
        <v>134</v>
      </c>
      <c r="M11" s="59" t="s">
        <v>37</v>
      </c>
      <c r="N11" s="87">
        <v>42465</v>
      </c>
      <c r="O11" s="23" t="s">
        <v>118</v>
      </c>
      <c r="P11" s="23" t="s">
        <v>134</v>
      </c>
      <c r="Q11" s="23" t="s">
        <v>134</v>
      </c>
    </row>
    <row r="12" spans="1:17" ht="37.5" customHeight="1">
      <c r="A12" s="66"/>
      <c r="B12" s="61"/>
      <c r="C12" s="61"/>
      <c r="D12" s="61"/>
      <c r="E12" s="22" t="s">
        <v>33</v>
      </c>
      <c r="F12" s="22">
        <v>59</v>
      </c>
      <c r="G12" s="22" t="s">
        <v>25</v>
      </c>
      <c r="H12" s="22">
        <v>2.7</v>
      </c>
      <c r="I12" s="23">
        <v>755</v>
      </c>
      <c r="J12" s="23">
        <v>672</v>
      </c>
      <c r="K12" s="23">
        <f t="shared" si="0"/>
        <v>2.7</v>
      </c>
      <c r="L12" s="23" t="s">
        <v>134</v>
      </c>
      <c r="M12" s="61"/>
      <c r="N12" s="88"/>
      <c r="O12" s="23" t="s">
        <v>119</v>
      </c>
      <c r="P12" s="23" t="s">
        <v>134</v>
      </c>
      <c r="Q12" s="23" t="s">
        <v>134</v>
      </c>
    </row>
    <row r="13" spans="1:17" ht="37.5" customHeight="1">
      <c r="A13" s="64">
        <v>4</v>
      </c>
      <c r="B13" s="59" t="s">
        <v>34</v>
      </c>
      <c r="C13" s="59">
        <v>3</v>
      </c>
      <c r="D13" s="59" t="s">
        <v>19</v>
      </c>
      <c r="E13" s="22" t="s">
        <v>33</v>
      </c>
      <c r="F13" s="22">
        <v>10</v>
      </c>
      <c r="G13" s="22" t="s">
        <v>28</v>
      </c>
      <c r="H13" s="22">
        <v>2.4</v>
      </c>
      <c r="I13" s="23">
        <v>530</v>
      </c>
      <c r="J13" s="23">
        <v>475</v>
      </c>
      <c r="K13" s="23">
        <f t="shared" si="0"/>
        <v>2.4</v>
      </c>
      <c r="L13" s="23" t="s">
        <v>134</v>
      </c>
      <c r="M13" s="59" t="s">
        <v>38</v>
      </c>
      <c r="N13" s="87">
        <v>42359</v>
      </c>
      <c r="O13" s="23" t="s">
        <v>124</v>
      </c>
      <c r="P13" s="23" t="s">
        <v>134</v>
      </c>
      <c r="Q13" s="23" t="s">
        <v>134</v>
      </c>
    </row>
    <row r="14" spans="1:17" ht="37.5" customHeight="1">
      <c r="A14" s="66"/>
      <c r="B14" s="60"/>
      <c r="C14" s="60"/>
      <c r="D14" s="60"/>
      <c r="E14" s="22" t="s">
        <v>32</v>
      </c>
      <c r="F14" s="22">
        <v>59</v>
      </c>
      <c r="G14" s="22">
        <v>10</v>
      </c>
      <c r="H14" s="22">
        <v>0.5</v>
      </c>
      <c r="I14" s="23">
        <v>149</v>
      </c>
      <c r="J14" s="23">
        <v>135</v>
      </c>
      <c r="K14" s="23">
        <f t="shared" si="0"/>
        <v>0.5</v>
      </c>
      <c r="L14" s="23" t="s">
        <v>134</v>
      </c>
      <c r="M14" s="61"/>
      <c r="N14" s="88"/>
      <c r="O14" s="23" t="s">
        <v>126</v>
      </c>
      <c r="P14" s="23" t="s">
        <v>134</v>
      </c>
      <c r="Q14" s="23" t="s">
        <v>134</v>
      </c>
    </row>
    <row r="15" spans="1:17" ht="37.5" customHeight="1">
      <c r="A15" s="64">
        <v>5</v>
      </c>
      <c r="B15" s="60"/>
      <c r="C15" s="60"/>
      <c r="D15" s="60"/>
      <c r="E15" s="22" t="s">
        <v>33</v>
      </c>
      <c r="F15" s="22">
        <v>48</v>
      </c>
      <c r="G15" s="22" t="s">
        <v>27</v>
      </c>
      <c r="H15" s="22">
        <v>1.6</v>
      </c>
      <c r="I15" s="23">
        <v>392</v>
      </c>
      <c r="J15" s="23">
        <v>357</v>
      </c>
      <c r="K15" s="23">
        <f t="shared" si="0"/>
        <v>1.6</v>
      </c>
      <c r="L15" s="23" t="s">
        <v>134</v>
      </c>
      <c r="M15" s="59" t="s">
        <v>39</v>
      </c>
      <c r="N15" s="87">
        <v>42411</v>
      </c>
      <c r="O15" s="59" t="s">
        <v>125</v>
      </c>
      <c r="P15" s="23" t="s">
        <v>134</v>
      </c>
      <c r="Q15" s="23" t="s">
        <v>134</v>
      </c>
    </row>
    <row r="16" spans="1:17" ht="37.5" customHeight="1">
      <c r="A16" s="66"/>
      <c r="B16" s="60"/>
      <c r="C16" s="60"/>
      <c r="D16" s="60"/>
      <c r="E16" s="22" t="s">
        <v>33</v>
      </c>
      <c r="F16" s="22">
        <v>49</v>
      </c>
      <c r="G16" s="22" t="s">
        <v>30</v>
      </c>
      <c r="H16" s="22">
        <v>1.7</v>
      </c>
      <c r="I16" s="23">
        <v>344</v>
      </c>
      <c r="J16" s="23">
        <v>298</v>
      </c>
      <c r="K16" s="23">
        <f t="shared" si="0"/>
        <v>1.7</v>
      </c>
      <c r="L16" s="23" t="s">
        <v>134</v>
      </c>
      <c r="M16" s="61"/>
      <c r="N16" s="88"/>
      <c r="O16" s="61"/>
      <c r="P16" s="23" t="s">
        <v>134</v>
      </c>
      <c r="Q16" s="23" t="s">
        <v>134</v>
      </c>
    </row>
    <row r="17" spans="1:17" ht="37.5" customHeight="1">
      <c r="A17" s="64">
        <v>6</v>
      </c>
      <c r="B17" s="60"/>
      <c r="C17" s="60"/>
      <c r="D17" s="60"/>
      <c r="E17" s="22" t="s">
        <v>33</v>
      </c>
      <c r="F17" s="22">
        <v>4</v>
      </c>
      <c r="G17" s="22" t="s">
        <v>27</v>
      </c>
      <c r="H17" s="22">
        <v>2.7</v>
      </c>
      <c r="I17" s="23">
        <v>632</v>
      </c>
      <c r="J17" s="23">
        <v>567</v>
      </c>
      <c r="K17" s="23">
        <f t="shared" si="0"/>
        <v>2.7</v>
      </c>
      <c r="L17" s="23" t="s">
        <v>134</v>
      </c>
      <c r="M17" s="59" t="s">
        <v>40</v>
      </c>
      <c r="N17" s="87">
        <v>42465</v>
      </c>
      <c r="O17" s="23" t="s">
        <v>123</v>
      </c>
      <c r="P17" s="23" t="s">
        <v>134</v>
      </c>
      <c r="Q17" s="23" t="s">
        <v>134</v>
      </c>
    </row>
    <row r="18" spans="1:17" ht="37.5" customHeight="1">
      <c r="A18" s="65"/>
      <c r="B18" s="60"/>
      <c r="C18" s="60"/>
      <c r="D18" s="60"/>
      <c r="E18" s="22" t="s">
        <v>33</v>
      </c>
      <c r="F18" s="22">
        <v>33</v>
      </c>
      <c r="G18" s="22" t="s">
        <v>26</v>
      </c>
      <c r="H18" s="22">
        <v>2.2</v>
      </c>
      <c r="I18" s="23">
        <v>402</v>
      </c>
      <c r="J18" s="23">
        <v>361</v>
      </c>
      <c r="K18" s="23">
        <f t="shared" si="0"/>
        <v>2.2</v>
      </c>
      <c r="L18" s="23" t="s">
        <v>134</v>
      </c>
      <c r="M18" s="60"/>
      <c r="N18" s="90"/>
      <c r="O18" s="59" t="s">
        <v>125</v>
      </c>
      <c r="P18" s="23" t="s">
        <v>134</v>
      </c>
      <c r="Q18" s="23" t="s">
        <v>134</v>
      </c>
    </row>
    <row r="19" spans="1:17" ht="37.5" customHeight="1">
      <c r="A19" s="66"/>
      <c r="B19" s="61"/>
      <c r="C19" s="61"/>
      <c r="D19" s="61"/>
      <c r="E19" s="22" t="s">
        <v>33</v>
      </c>
      <c r="F19" s="22">
        <v>46</v>
      </c>
      <c r="G19" s="22" t="s">
        <v>29</v>
      </c>
      <c r="H19" s="22">
        <v>1.3</v>
      </c>
      <c r="I19" s="23">
        <v>291</v>
      </c>
      <c r="J19" s="23">
        <v>259</v>
      </c>
      <c r="K19" s="23">
        <f t="shared" si="0"/>
        <v>1.3</v>
      </c>
      <c r="L19" s="23" t="s">
        <v>134</v>
      </c>
      <c r="M19" s="61"/>
      <c r="N19" s="88"/>
      <c r="O19" s="61"/>
      <c r="P19" s="23" t="s">
        <v>134</v>
      </c>
      <c r="Q19" s="23" t="s">
        <v>134</v>
      </c>
    </row>
    <row r="20" spans="1:17" ht="37.5" customHeight="1">
      <c r="A20" s="10">
        <v>7</v>
      </c>
      <c r="B20" s="59" t="s">
        <v>35</v>
      </c>
      <c r="C20" s="59">
        <v>3</v>
      </c>
      <c r="D20" s="59" t="s">
        <v>19</v>
      </c>
      <c r="E20" s="23" t="s">
        <v>33</v>
      </c>
      <c r="F20" s="22">
        <v>32</v>
      </c>
      <c r="G20" s="22" t="s">
        <v>20</v>
      </c>
      <c r="H20" s="22">
        <v>1.7</v>
      </c>
      <c r="I20" s="23">
        <v>388</v>
      </c>
      <c r="J20" s="23">
        <v>357</v>
      </c>
      <c r="K20" s="23">
        <f t="shared" si="0"/>
        <v>1.7</v>
      </c>
      <c r="L20" s="24" t="s">
        <v>134</v>
      </c>
      <c r="M20" s="23" t="s">
        <v>42</v>
      </c>
      <c r="N20" s="25">
        <v>42359</v>
      </c>
      <c r="O20" s="23" t="s">
        <v>130</v>
      </c>
      <c r="P20" s="23" t="s">
        <v>134</v>
      </c>
      <c r="Q20" s="23" t="s">
        <v>134</v>
      </c>
    </row>
    <row r="21" spans="1:17" ht="37.5" customHeight="1">
      <c r="A21" s="10">
        <v>8</v>
      </c>
      <c r="B21" s="61"/>
      <c r="C21" s="61"/>
      <c r="D21" s="61"/>
      <c r="E21" s="23" t="s">
        <v>33</v>
      </c>
      <c r="F21" s="22">
        <v>27</v>
      </c>
      <c r="G21" s="22" t="s">
        <v>31</v>
      </c>
      <c r="H21" s="22">
        <v>2.4</v>
      </c>
      <c r="I21" s="23">
        <v>513</v>
      </c>
      <c r="J21" s="23">
        <v>466</v>
      </c>
      <c r="K21" s="23">
        <f t="shared" si="0"/>
        <v>2.4</v>
      </c>
      <c r="L21" s="24" t="s">
        <v>134</v>
      </c>
      <c r="M21" s="23" t="s">
        <v>41</v>
      </c>
      <c r="N21" s="25">
        <v>42411</v>
      </c>
      <c r="O21" s="23" t="s">
        <v>129</v>
      </c>
      <c r="P21" s="23" t="s">
        <v>134</v>
      </c>
      <c r="Q21" s="23" t="s">
        <v>134</v>
      </c>
    </row>
    <row r="22" spans="1:17" s="21" customFormat="1" ht="37.5" customHeight="1">
      <c r="A22" s="20" t="s">
        <v>43</v>
      </c>
      <c r="B22" s="92" t="s">
        <v>44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37.5" customHeight="1">
      <c r="A23" s="64">
        <v>9</v>
      </c>
      <c r="B23" s="77" t="s">
        <v>18</v>
      </c>
      <c r="C23" s="77">
        <v>3</v>
      </c>
      <c r="D23" s="68" t="s">
        <v>103</v>
      </c>
      <c r="E23" s="23" t="s">
        <v>33</v>
      </c>
      <c r="F23" s="27">
        <v>20</v>
      </c>
      <c r="G23" s="27">
        <v>8</v>
      </c>
      <c r="H23" s="27">
        <v>3.4</v>
      </c>
      <c r="I23" s="23">
        <f>Лист1!F79</f>
        <v>158</v>
      </c>
      <c r="J23" s="23">
        <f>Лист1!D79</f>
        <v>146</v>
      </c>
      <c r="K23" s="23">
        <f aca="true" t="shared" si="1" ref="K23:K30">H23</f>
        <v>3.4</v>
      </c>
      <c r="L23" s="23" t="s">
        <v>134</v>
      </c>
      <c r="M23" s="77" t="s">
        <v>84</v>
      </c>
      <c r="N23" s="74">
        <v>42373</v>
      </c>
      <c r="O23" s="23" t="s">
        <v>117</v>
      </c>
      <c r="P23" s="23" t="s">
        <v>134</v>
      </c>
      <c r="Q23" s="23" t="s">
        <v>134</v>
      </c>
    </row>
    <row r="24" spans="1:17" ht="37.5" customHeight="1">
      <c r="A24" s="65"/>
      <c r="B24" s="80"/>
      <c r="C24" s="80"/>
      <c r="D24" s="69"/>
      <c r="E24" s="23" t="s">
        <v>33</v>
      </c>
      <c r="F24" s="27">
        <v>27</v>
      </c>
      <c r="G24" s="27">
        <v>9</v>
      </c>
      <c r="H24" s="27">
        <v>4.3</v>
      </c>
      <c r="I24" s="23">
        <f>Лист1!F80</f>
        <v>113</v>
      </c>
      <c r="J24" s="23">
        <f>Лист1!D80</f>
        <v>105</v>
      </c>
      <c r="K24" s="23">
        <f t="shared" si="1"/>
        <v>4.3</v>
      </c>
      <c r="L24" s="23" t="s">
        <v>134</v>
      </c>
      <c r="M24" s="80"/>
      <c r="N24" s="75"/>
      <c r="O24" s="23" t="s">
        <v>118</v>
      </c>
      <c r="P24" s="23" t="s">
        <v>134</v>
      </c>
      <c r="Q24" s="23" t="s">
        <v>134</v>
      </c>
    </row>
    <row r="25" spans="1:17" ht="37.5" customHeight="1">
      <c r="A25" s="65"/>
      <c r="B25" s="80"/>
      <c r="C25" s="80"/>
      <c r="D25" s="69"/>
      <c r="E25" s="23" t="s">
        <v>33</v>
      </c>
      <c r="F25" s="27">
        <v>34</v>
      </c>
      <c r="G25" s="27">
        <v>13</v>
      </c>
      <c r="H25" s="27">
        <v>5.2</v>
      </c>
      <c r="I25" s="23">
        <f>Лист1!F81</f>
        <v>114</v>
      </c>
      <c r="J25" s="23">
        <f>Лист1!D81</f>
        <v>106</v>
      </c>
      <c r="K25" s="23">
        <f t="shared" si="1"/>
        <v>5.2</v>
      </c>
      <c r="L25" s="23" t="s">
        <v>134</v>
      </c>
      <c r="M25" s="80"/>
      <c r="N25" s="75"/>
      <c r="O25" s="23" t="s">
        <v>118</v>
      </c>
      <c r="P25" s="23" t="s">
        <v>134</v>
      </c>
      <c r="Q25" s="23" t="s">
        <v>134</v>
      </c>
    </row>
    <row r="26" spans="1:17" ht="37.5" customHeight="1">
      <c r="A26" s="65"/>
      <c r="B26" s="80"/>
      <c r="C26" s="80"/>
      <c r="D26" s="69"/>
      <c r="E26" s="23" t="s">
        <v>33</v>
      </c>
      <c r="F26" s="7">
        <v>38</v>
      </c>
      <c r="G26" s="7">
        <v>4</v>
      </c>
      <c r="H26" s="7">
        <v>3.2</v>
      </c>
      <c r="I26" s="23">
        <f>Лист1!F82</f>
        <v>113</v>
      </c>
      <c r="J26" s="23">
        <f>Лист1!D82</f>
        <v>104</v>
      </c>
      <c r="K26" s="23">
        <f t="shared" si="1"/>
        <v>3.2</v>
      </c>
      <c r="L26" s="23" t="s">
        <v>134</v>
      </c>
      <c r="M26" s="80"/>
      <c r="N26" s="75"/>
      <c r="O26" s="59" t="s">
        <v>117</v>
      </c>
      <c r="P26" s="23" t="s">
        <v>134</v>
      </c>
      <c r="Q26" s="23" t="s">
        <v>134</v>
      </c>
    </row>
    <row r="27" spans="1:17" ht="37.5" customHeight="1">
      <c r="A27" s="65"/>
      <c r="B27" s="80"/>
      <c r="C27" s="80"/>
      <c r="D27" s="69"/>
      <c r="E27" s="23" t="s">
        <v>33</v>
      </c>
      <c r="F27" s="7">
        <v>38</v>
      </c>
      <c r="G27" s="7">
        <v>30</v>
      </c>
      <c r="H27" s="7">
        <v>2.4</v>
      </c>
      <c r="I27" s="23">
        <f>Лист1!F83</f>
        <v>126</v>
      </c>
      <c r="J27" s="23">
        <f>Лист1!D83</f>
        <v>118</v>
      </c>
      <c r="K27" s="23">
        <f t="shared" si="1"/>
        <v>2.4</v>
      </c>
      <c r="L27" s="23" t="s">
        <v>134</v>
      </c>
      <c r="M27" s="80"/>
      <c r="N27" s="75"/>
      <c r="O27" s="61"/>
      <c r="P27" s="23" t="s">
        <v>134</v>
      </c>
      <c r="Q27" s="23" t="s">
        <v>134</v>
      </c>
    </row>
    <row r="28" spans="1:17" ht="37.5" customHeight="1">
      <c r="A28" s="66"/>
      <c r="B28" s="80"/>
      <c r="C28" s="80"/>
      <c r="D28" s="69"/>
      <c r="E28" s="23" t="s">
        <v>33</v>
      </c>
      <c r="F28" s="7">
        <v>54</v>
      </c>
      <c r="G28" s="7">
        <v>9</v>
      </c>
      <c r="H28" s="7">
        <v>8.1</v>
      </c>
      <c r="I28" s="23">
        <f>Лист1!F84</f>
        <v>118</v>
      </c>
      <c r="J28" s="23">
        <f>Лист1!D84</f>
        <v>107</v>
      </c>
      <c r="K28" s="23">
        <f t="shared" si="1"/>
        <v>8.1</v>
      </c>
      <c r="L28" s="23" t="s">
        <v>134</v>
      </c>
      <c r="M28" s="78"/>
      <c r="N28" s="76"/>
      <c r="O28" s="23" t="s">
        <v>119</v>
      </c>
      <c r="P28" s="23" t="s">
        <v>134</v>
      </c>
      <c r="Q28" s="23" t="s">
        <v>134</v>
      </c>
    </row>
    <row r="29" spans="1:17" ht="37.5" customHeight="1">
      <c r="A29" s="10">
        <v>10</v>
      </c>
      <c r="B29" s="80"/>
      <c r="C29" s="80"/>
      <c r="D29" s="58"/>
      <c r="E29" s="23" t="s">
        <v>33</v>
      </c>
      <c r="F29" s="7">
        <v>54</v>
      </c>
      <c r="G29" s="7">
        <v>8</v>
      </c>
      <c r="H29" s="7">
        <v>3.4</v>
      </c>
      <c r="I29" s="23">
        <f>Лист1!F86</f>
        <v>145</v>
      </c>
      <c r="J29" s="23">
        <f>Лист1!D86</f>
        <v>133</v>
      </c>
      <c r="K29" s="23">
        <f t="shared" si="1"/>
        <v>3.4</v>
      </c>
      <c r="L29" s="23" t="s">
        <v>134</v>
      </c>
      <c r="M29" s="7" t="s">
        <v>82</v>
      </c>
      <c r="N29" s="32">
        <v>42381</v>
      </c>
      <c r="O29" s="23" t="s">
        <v>117</v>
      </c>
      <c r="P29" s="23" t="s">
        <v>134</v>
      </c>
      <c r="Q29" s="23" t="s">
        <v>134</v>
      </c>
    </row>
    <row r="30" spans="1:17" ht="37.5" customHeight="1">
      <c r="A30" s="10">
        <v>11</v>
      </c>
      <c r="B30" s="80"/>
      <c r="C30" s="80"/>
      <c r="D30" s="9" t="s">
        <v>104</v>
      </c>
      <c r="E30" s="16" t="s">
        <v>33</v>
      </c>
      <c r="F30" s="9">
        <v>30</v>
      </c>
      <c r="G30" s="9">
        <v>8</v>
      </c>
      <c r="H30" s="9">
        <v>19.3</v>
      </c>
      <c r="I30" s="16">
        <f>Лист1!F85</f>
        <v>213</v>
      </c>
      <c r="J30" s="16">
        <f>Лист1!D85</f>
        <v>198</v>
      </c>
      <c r="K30" s="16">
        <f t="shared" si="1"/>
        <v>19.3</v>
      </c>
      <c r="L30" s="16" t="s">
        <v>134</v>
      </c>
      <c r="M30" s="26" t="s">
        <v>83</v>
      </c>
      <c r="N30" s="28">
        <v>42373</v>
      </c>
      <c r="O30" s="16" t="s">
        <v>117</v>
      </c>
      <c r="P30" s="23" t="s">
        <v>134</v>
      </c>
      <c r="Q30" s="23" t="s">
        <v>134</v>
      </c>
    </row>
    <row r="31" spans="1:17" ht="37.5" customHeight="1">
      <c r="A31" s="64">
        <v>12</v>
      </c>
      <c r="B31" s="80"/>
      <c r="C31" s="85"/>
      <c r="D31" s="62" t="s">
        <v>105</v>
      </c>
      <c r="E31" s="23" t="s">
        <v>33</v>
      </c>
      <c r="F31" s="7">
        <v>4</v>
      </c>
      <c r="G31" s="7">
        <v>4</v>
      </c>
      <c r="H31" s="7">
        <v>0.5</v>
      </c>
      <c r="I31" s="23">
        <f>Лист1!F87</f>
        <v>166</v>
      </c>
      <c r="J31" s="23">
        <f>Лист1!D87</f>
        <v>151</v>
      </c>
      <c r="K31" s="23" t="s">
        <v>134</v>
      </c>
      <c r="L31" s="23">
        <f>H31</f>
        <v>0.5</v>
      </c>
      <c r="M31" s="62" t="s">
        <v>81</v>
      </c>
      <c r="N31" s="79">
        <v>42459</v>
      </c>
      <c r="O31" s="23" t="s">
        <v>117</v>
      </c>
      <c r="P31" s="23" t="s">
        <v>134</v>
      </c>
      <c r="Q31" s="23" t="s">
        <v>134</v>
      </c>
    </row>
    <row r="32" spans="1:17" ht="37.5" customHeight="1">
      <c r="A32" s="66"/>
      <c r="B32" s="80"/>
      <c r="C32" s="85"/>
      <c r="D32" s="62"/>
      <c r="E32" s="23" t="s">
        <v>33</v>
      </c>
      <c r="F32" s="7">
        <v>33</v>
      </c>
      <c r="G32" s="7">
        <v>17</v>
      </c>
      <c r="H32" s="7">
        <v>6.4</v>
      </c>
      <c r="I32" s="23">
        <f>Лист1!F88</f>
        <v>140</v>
      </c>
      <c r="J32" s="23">
        <f>Лист1!D88</f>
        <v>127</v>
      </c>
      <c r="K32" s="23" t="s">
        <v>134</v>
      </c>
      <c r="L32" s="23">
        <f>H32</f>
        <v>6.4</v>
      </c>
      <c r="M32" s="62"/>
      <c r="N32" s="79"/>
      <c r="O32" s="23" t="s">
        <v>118</v>
      </c>
      <c r="P32" s="23" t="s">
        <v>134</v>
      </c>
      <c r="Q32" s="23" t="s">
        <v>134</v>
      </c>
    </row>
    <row r="33" spans="1:17" ht="37.5" customHeight="1">
      <c r="A33" s="64">
        <v>13</v>
      </c>
      <c r="B33" s="80"/>
      <c r="C33" s="85"/>
      <c r="D33" s="62" t="s">
        <v>107</v>
      </c>
      <c r="E33" s="23" t="s">
        <v>33</v>
      </c>
      <c r="F33" s="7">
        <v>5</v>
      </c>
      <c r="G33" s="7">
        <v>10</v>
      </c>
      <c r="H33" s="7">
        <v>3.4</v>
      </c>
      <c r="I33" s="23">
        <f>Лист1!F89</f>
        <v>97</v>
      </c>
      <c r="J33" s="23">
        <f>Лист1!D89</f>
        <v>87</v>
      </c>
      <c r="K33" s="23">
        <f aca="true" t="shared" si="2" ref="K33:K150">H33</f>
        <v>3.4</v>
      </c>
      <c r="L33" s="23" t="s">
        <v>134</v>
      </c>
      <c r="M33" s="62" t="s">
        <v>80</v>
      </c>
      <c r="N33" s="79">
        <v>42481</v>
      </c>
      <c r="O33" s="56" t="s">
        <v>117</v>
      </c>
      <c r="P33" s="23" t="s">
        <v>134</v>
      </c>
      <c r="Q33" s="23" t="s">
        <v>134</v>
      </c>
    </row>
    <row r="34" spans="1:17" ht="37.5" customHeight="1">
      <c r="A34" s="65"/>
      <c r="B34" s="80"/>
      <c r="C34" s="86"/>
      <c r="D34" s="62"/>
      <c r="E34" s="23" t="s">
        <v>33</v>
      </c>
      <c r="F34" s="7">
        <v>5</v>
      </c>
      <c r="G34" s="7">
        <v>13</v>
      </c>
      <c r="H34" s="7">
        <v>3.7</v>
      </c>
      <c r="I34" s="23">
        <f>Лист1!F90</f>
        <v>63</v>
      </c>
      <c r="J34" s="23">
        <f>Лист1!D90</f>
        <v>57</v>
      </c>
      <c r="K34" s="23">
        <f t="shared" si="2"/>
        <v>3.7</v>
      </c>
      <c r="L34" s="23" t="s">
        <v>134</v>
      </c>
      <c r="M34" s="62"/>
      <c r="N34" s="79"/>
      <c r="O34" s="56"/>
      <c r="P34" s="23" t="s">
        <v>134</v>
      </c>
      <c r="Q34" s="23" t="s">
        <v>134</v>
      </c>
    </row>
    <row r="35" spans="1:17" ht="37.5" customHeight="1">
      <c r="A35" s="65"/>
      <c r="B35" s="80"/>
      <c r="C35" s="33">
        <v>2</v>
      </c>
      <c r="D35" s="62"/>
      <c r="E35" s="23" t="s">
        <v>33</v>
      </c>
      <c r="F35" s="7">
        <v>10</v>
      </c>
      <c r="G35" s="7">
        <v>11</v>
      </c>
      <c r="H35" s="7">
        <v>0.7</v>
      </c>
      <c r="I35" s="23">
        <f>Лист1!F91</f>
        <v>94</v>
      </c>
      <c r="J35" s="23">
        <f>Лист1!D91</f>
        <v>85</v>
      </c>
      <c r="K35" s="23">
        <f t="shared" si="2"/>
        <v>0.7</v>
      </c>
      <c r="L35" s="23" t="s">
        <v>134</v>
      </c>
      <c r="M35" s="62"/>
      <c r="N35" s="79"/>
      <c r="O35" s="56"/>
      <c r="P35" s="23" t="s">
        <v>134</v>
      </c>
      <c r="Q35" s="23" t="s">
        <v>134</v>
      </c>
    </row>
    <row r="36" spans="1:17" ht="37.5" customHeight="1">
      <c r="A36" s="66"/>
      <c r="B36" s="80"/>
      <c r="C36" s="33">
        <v>3</v>
      </c>
      <c r="D36" s="62"/>
      <c r="E36" s="23" t="s">
        <v>33</v>
      </c>
      <c r="F36" s="7">
        <v>39</v>
      </c>
      <c r="G36" s="7">
        <v>4</v>
      </c>
      <c r="H36" s="7">
        <v>3.3</v>
      </c>
      <c r="I36" s="23">
        <f>Лист1!F92</f>
        <v>141</v>
      </c>
      <c r="J36" s="23">
        <f>Лист1!D92</f>
        <v>127</v>
      </c>
      <c r="K36" s="23">
        <f t="shared" si="2"/>
        <v>3.3</v>
      </c>
      <c r="L36" s="23" t="s">
        <v>134</v>
      </c>
      <c r="M36" s="62"/>
      <c r="N36" s="79"/>
      <c r="O36" s="56"/>
      <c r="P36" s="23" t="s">
        <v>134</v>
      </c>
      <c r="Q36" s="23" t="s">
        <v>134</v>
      </c>
    </row>
    <row r="37" spans="1:17" ht="37.5" customHeight="1">
      <c r="A37" s="64">
        <v>14</v>
      </c>
      <c r="B37" s="80"/>
      <c r="C37" s="7">
        <v>2</v>
      </c>
      <c r="D37" s="69" t="s">
        <v>108</v>
      </c>
      <c r="E37" s="17" t="s">
        <v>33</v>
      </c>
      <c r="F37" s="15">
        <v>9</v>
      </c>
      <c r="G37" s="15">
        <v>9</v>
      </c>
      <c r="H37" s="15">
        <v>2.6</v>
      </c>
      <c r="I37" s="17">
        <f>Лист1!F93</f>
        <v>54</v>
      </c>
      <c r="J37" s="17">
        <f>Лист1!D93</f>
        <v>50</v>
      </c>
      <c r="K37" s="17">
        <f t="shared" si="2"/>
        <v>2.6</v>
      </c>
      <c r="L37" s="17" t="s">
        <v>134</v>
      </c>
      <c r="M37" s="69" t="s">
        <v>79</v>
      </c>
      <c r="N37" s="75">
        <v>42481</v>
      </c>
      <c r="O37" s="17" t="s">
        <v>117</v>
      </c>
      <c r="P37" s="23" t="s">
        <v>134</v>
      </c>
      <c r="Q37" s="23" t="s">
        <v>134</v>
      </c>
    </row>
    <row r="38" spans="1:17" ht="37.5" customHeight="1">
      <c r="A38" s="65"/>
      <c r="B38" s="80"/>
      <c r="C38" s="68">
        <v>3</v>
      </c>
      <c r="D38" s="69"/>
      <c r="E38" s="23" t="s">
        <v>33</v>
      </c>
      <c r="F38" s="7">
        <v>28</v>
      </c>
      <c r="G38" s="7">
        <v>12</v>
      </c>
      <c r="H38" s="7">
        <v>3.8</v>
      </c>
      <c r="I38" s="23">
        <f>Лист1!F94</f>
        <v>96</v>
      </c>
      <c r="J38" s="23">
        <f>Лист1!D94</f>
        <v>89</v>
      </c>
      <c r="K38" s="23">
        <f t="shared" si="2"/>
        <v>3.8</v>
      </c>
      <c r="L38" s="23" t="s">
        <v>134</v>
      </c>
      <c r="M38" s="69"/>
      <c r="N38" s="75"/>
      <c r="O38" s="59" t="s">
        <v>118</v>
      </c>
      <c r="P38" s="23" t="s">
        <v>134</v>
      </c>
      <c r="Q38" s="23" t="s">
        <v>134</v>
      </c>
    </row>
    <row r="39" spans="1:17" ht="37.5" customHeight="1">
      <c r="A39" s="65"/>
      <c r="B39" s="80"/>
      <c r="C39" s="69"/>
      <c r="D39" s="69"/>
      <c r="E39" s="23" t="s">
        <v>33</v>
      </c>
      <c r="F39" s="7">
        <v>35</v>
      </c>
      <c r="G39" s="7">
        <v>6</v>
      </c>
      <c r="H39" s="7">
        <v>4.6</v>
      </c>
      <c r="I39" s="23">
        <f>Лист1!F95</f>
        <v>55</v>
      </c>
      <c r="J39" s="23">
        <f>Лист1!D95</f>
        <v>52</v>
      </c>
      <c r="K39" s="23">
        <f t="shared" si="2"/>
        <v>4.6</v>
      </c>
      <c r="L39" s="23" t="s">
        <v>134</v>
      </c>
      <c r="M39" s="69"/>
      <c r="N39" s="75"/>
      <c r="O39" s="61"/>
      <c r="P39" s="23" t="s">
        <v>134</v>
      </c>
      <c r="Q39" s="23" t="s">
        <v>134</v>
      </c>
    </row>
    <row r="40" spans="1:17" ht="37.5" customHeight="1">
      <c r="A40" s="65"/>
      <c r="B40" s="80"/>
      <c r="C40" s="69"/>
      <c r="D40" s="69"/>
      <c r="E40" s="23" t="s">
        <v>33</v>
      </c>
      <c r="F40" s="7">
        <v>40</v>
      </c>
      <c r="G40" s="7">
        <v>4</v>
      </c>
      <c r="H40" s="7">
        <v>1</v>
      </c>
      <c r="I40" s="23">
        <f>Лист1!F96</f>
        <v>25</v>
      </c>
      <c r="J40" s="23">
        <f>Лист1!D96</f>
        <v>23</v>
      </c>
      <c r="K40" s="23">
        <f t="shared" si="2"/>
        <v>1</v>
      </c>
      <c r="L40" s="23" t="s">
        <v>134</v>
      </c>
      <c r="M40" s="69"/>
      <c r="N40" s="75"/>
      <c r="O40" s="23" t="s">
        <v>117</v>
      </c>
      <c r="P40" s="23" t="s">
        <v>134</v>
      </c>
      <c r="Q40" s="23" t="s">
        <v>134</v>
      </c>
    </row>
    <row r="41" spans="1:17" ht="37.5" customHeight="1">
      <c r="A41" s="66"/>
      <c r="B41" s="80"/>
      <c r="C41" s="69"/>
      <c r="D41" s="58"/>
      <c r="E41" s="23" t="s">
        <v>33</v>
      </c>
      <c r="F41" s="7">
        <v>45</v>
      </c>
      <c r="G41" s="7">
        <v>2</v>
      </c>
      <c r="H41" s="7">
        <v>6.7</v>
      </c>
      <c r="I41" s="23">
        <f>Лист1!F97</f>
        <v>23</v>
      </c>
      <c r="J41" s="23">
        <f>Лист1!D97</f>
        <v>21</v>
      </c>
      <c r="K41" s="23">
        <f t="shared" si="2"/>
        <v>6.7</v>
      </c>
      <c r="L41" s="23" t="s">
        <v>134</v>
      </c>
      <c r="M41" s="58"/>
      <c r="N41" s="76"/>
      <c r="O41" s="23" t="s">
        <v>119</v>
      </c>
      <c r="P41" s="23" t="s">
        <v>134</v>
      </c>
      <c r="Q41" s="23" t="s">
        <v>134</v>
      </c>
    </row>
    <row r="42" spans="1:17" ht="37.5" customHeight="1">
      <c r="A42" s="64">
        <v>15</v>
      </c>
      <c r="B42" s="80"/>
      <c r="C42" s="69"/>
      <c r="D42" s="68" t="s">
        <v>106</v>
      </c>
      <c r="E42" s="23" t="s">
        <v>33</v>
      </c>
      <c r="F42" s="7">
        <v>31</v>
      </c>
      <c r="G42" s="7">
        <v>5</v>
      </c>
      <c r="H42" s="7">
        <v>3.7</v>
      </c>
      <c r="I42" s="23">
        <f>Лист1!F98</f>
        <v>54</v>
      </c>
      <c r="J42" s="23">
        <f>Лист1!D98</f>
        <v>50</v>
      </c>
      <c r="K42" s="23">
        <f t="shared" si="2"/>
        <v>3.7</v>
      </c>
      <c r="L42" s="23" t="s">
        <v>134</v>
      </c>
      <c r="M42" s="68" t="s">
        <v>78</v>
      </c>
      <c r="N42" s="74">
        <v>42495</v>
      </c>
      <c r="O42" s="59" t="s">
        <v>118</v>
      </c>
      <c r="P42" s="23" t="s">
        <v>134</v>
      </c>
      <c r="Q42" s="23" t="s">
        <v>134</v>
      </c>
    </row>
    <row r="43" spans="1:17" ht="37.5" customHeight="1">
      <c r="A43" s="65"/>
      <c r="B43" s="80"/>
      <c r="C43" s="69"/>
      <c r="D43" s="69"/>
      <c r="E43" s="23" t="s">
        <v>33</v>
      </c>
      <c r="F43" s="7">
        <v>31</v>
      </c>
      <c r="G43" s="7">
        <v>10</v>
      </c>
      <c r="H43" s="7">
        <v>3.9</v>
      </c>
      <c r="I43" s="23">
        <f>Лист1!F99</f>
        <v>40</v>
      </c>
      <c r="J43" s="23">
        <f>Лист1!D99</f>
        <v>37</v>
      </c>
      <c r="K43" s="23">
        <f t="shared" si="2"/>
        <v>3.9</v>
      </c>
      <c r="L43" s="23" t="s">
        <v>134</v>
      </c>
      <c r="M43" s="69"/>
      <c r="N43" s="75"/>
      <c r="O43" s="61"/>
      <c r="P43" s="23" t="s">
        <v>134</v>
      </c>
      <c r="Q43" s="23" t="s">
        <v>134</v>
      </c>
    </row>
    <row r="44" spans="1:17" ht="37.5" customHeight="1">
      <c r="A44" s="65"/>
      <c r="B44" s="80"/>
      <c r="C44" s="69"/>
      <c r="D44" s="69"/>
      <c r="E44" s="23" t="s">
        <v>33</v>
      </c>
      <c r="F44" s="7">
        <v>42</v>
      </c>
      <c r="G44" s="7">
        <v>8</v>
      </c>
      <c r="H44" s="7">
        <v>1.4</v>
      </c>
      <c r="I44" s="23">
        <f>Лист1!F100</f>
        <v>166</v>
      </c>
      <c r="J44" s="23">
        <f>Лист1!D100</f>
        <v>148</v>
      </c>
      <c r="K44" s="23">
        <f t="shared" si="2"/>
        <v>1.4</v>
      </c>
      <c r="L44" s="23" t="s">
        <v>134</v>
      </c>
      <c r="M44" s="69"/>
      <c r="N44" s="75"/>
      <c r="O44" s="59" t="s">
        <v>119</v>
      </c>
      <c r="P44" s="23" t="s">
        <v>134</v>
      </c>
      <c r="Q44" s="23" t="s">
        <v>134</v>
      </c>
    </row>
    <row r="45" spans="1:17" ht="37.5" customHeight="1">
      <c r="A45" s="66"/>
      <c r="B45" s="80"/>
      <c r="C45" s="69"/>
      <c r="D45" s="69"/>
      <c r="E45" s="23" t="s">
        <v>33</v>
      </c>
      <c r="F45" s="7">
        <v>42</v>
      </c>
      <c r="G45" s="7">
        <v>17</v>
      </c>
      <c r="H45" s="7">
        <v>1.7</v>
      </c>
      <c r="I45" s="23">
        <f>Лист1!F101</f>
        <v>139</v>
      </c>
      <c r="J45" s="23">
        <f>Лист1!D101</f>
        <v>126</v>
      </c>
      <c r="K45" s="23">
        <f t="shared" si="2"/>
        <v>1.7</v>
      </c>
      <c r="L45" s="23" t="s">
        <v>134</v>
      </c>
      <c r="M45" s="58"/>
      <c r="N45" s="76"/>
      <c r="O45" s="61"/>
      <c r="P45" s="23" t="s">
        <v>134</v>
      </c>
      <c r="Q45" s="23" t="s">
        <v>134</v>
      </c>
    </row>
    <row r="46" spans="1:17" ht="37.5" customHeight="1">
      <c r="A46" s="64">
        <v>16</v>
      </c>
      <c r="B46" s="80"/>
      <c r="C46" s="69"/>
      <c r="D46" s="69"/>
      <c r="E46" s="23" t="s">
        <v>33</v>
      </c>
      <c r="F46" s="7">
        <v>6</v>
      </c>
      <c r="G46" s="7">
        <v>16</v>
      </c>
      <c r="H46" s="7">
        <v>2.3</v>
      </c>
      <c r="I46" s="23">
        <f>Лист1!F102</f>
        <v>111</v>
      </c>
      <c r="J46" s="23">
        <f>Лист1!D102</f>
        <v>101</v>
      </c>
      <c r="K46" s="23">
        <f t="shared" si="2"/>
        <v>2.3</v>
      </c>
      <c r="L46" s="23" t="s">
        <v>134</v>
      </c>
      <c r="M46" s="68" t="s">
        <v>77</v>
      </c>
      <c r="N46" s="74">
        <v>42531</v>
      </c>
      <c r="O46" s="59" t="s">
        <v>117</v>
      </c>
      <c r="P46" s="23" t="s">
        <v>134</v>
      </c>
      <c r="Q46" s="23" t="s">
        <v>134</v>
      </c>
    </row>
    <row r="47" spans="1:17" ht="37.5" customHeight="1">
      <c r="A47" s="65"/>
      <c r="B47" s="80"/>
      <c r="C47" s="69"/>
      <c r="D47" s="69"/>
      <c r="E47" s="23" t="s">
        <v>33</v>
      </c>
      <c r="F47" s="7">
        <v>7</v>
      </c>
      <c r="G47" s="7">
        <v>10</v>
      </c>
      <c r="H47" s="7">
        <v>4.7</v>
      </c>
      <c r="I47" s="23">
        <f>Лист1!F103</f>
        <v>99</v>
      </c>
      <c r="J47" s="23">
        <f>Лист1!D103</f>
        <v>87</v>
      </c>
      <c r="K47" s="23">
        <f t="shared" si="2"/>
        <v>4.7</v>
      </c>
      <c r="L47" s="23" t="s">
        <v>134</v>
      </c>
      <c r="M47" s="69"/>
      <c r="N47" s="75"/>
      <c r="O47" s="60"/>
      <c r="P47" s="23" t="s">
        <v>134</v>
      </c>
      <c r="Q47" s="23" t="s">
        <v>134</v>
      </c>
    </row>
    <row r="48" spans="1:17" ht="37.5" customHeight="1">
      <c r="A48" s="65"/>
      <c r="B48" s="80"/>
      <c r="C48" s="58"/>
      <c r="D48" s="69"/>
      <c r="E48" s="23" t="s">
        <v>33</v>
      </c>
      <c r="F48" s="7">
        <v>13</v>
      </c>
      <c r="G48" s="7">
        <v>11</v>
      </c>
      <c r="H48" s="7">
        <v>2</v>
      </c>
      <c r="I48" s="23">
        <f>Лист1!F104</f>
        <v>126</v>
      </c>
      <c r="J48" s="23">
        <f>Лист1!D104</f>
        <v>114</v>
      </c>
      <c r="K48" s="23">
        <f t="shared" si="2"/>
        <v>2</v>
      </c>
      <c r="L48" s="23" t="s">
        <v>134</v>
      </c>
      <c r="M48" s="69"/>
      <c r="N48" s="75"/>
      <c r="O48" s="60"/>
      <c r="P48" s="23" t="s">
        <v>134</v>
      </c>
      <c r="Q48" s="23" t="s">
        <v>134</v>
      </c>
    </row>
    <row r="49" spans="1:17" ht="37.5" customHeight="1">
      <c r="A49" s="65"/>
      <c r="B49" s="80"/>
      <c r="C49" s="7">
        <v>2</v>
      </c>
      <c r="D49" s="69"/>
      <c r="E49" s="23" t="s">
        <v>33</v>
      </c>
      <c r="F49" s="7">
        <v>16</v>
      </c>
      <c r="G49" s="7">
        <v>1</v>
      </c>
      <c r="H49" s="7">
        <v>4.4</v>
      </c>
      <c r="I49" s="23">
        <f>Лист1!F105</f>
        <v>215</v>
      </c>
      <c r="J49" s="23">
        <f>Лист1!D105</f>
        <v>196</v>
      </c>
      <c r="K49" s="23">
        <f t="shared" si="2"/>
        <v>4.4</v>
      </c>
      <c r="L49" s="23" t="s">
        <v>134</v>
      </c>
      <c r="M49" s="69"/>
      <c r="N49" s="75"/>
      <c r="O49" s="61"/>
      <c r="P49" s="23" t="s">
        <v>134</v>
      </c>
      <c r="Q49" s="23" t="s">
        <v>134</v>
      </c>
    </row>
    <row r="50" spans="1:17" ht="37.5" customHeight="1">
      <c r="A50" s="66"/>
      <c r="B50" s="80"/>
      <c r="C50" s="62">
        <v>3</v>
      </c>
      <c r="D50" s="69"/>
      <c r="E50" s="23" t="s">
        <v>33</v>
      </c>
      <c r="F50" s="7">
        <v>83</v>
      </c>
      <c r="G50" s="7" t="s">
        <v>56</v>
      </c>
      <c r="H50" s="7">
        <v>10</v>
      </c>
      <c r="I50" s="23">
        <f>Лист1!F106</f>
        <v>69</v>
      </c>
      <c r="J50" s="23">
        <f>Лист1!D106</f>
        <v>62</v>
      </c>
      <c r="K50" s="23">
        <f t="shared" si="2"/>
        <v>10</v>
      </c>
      <c r="L50" s="23" t="s">
        <v>134</v>
      </c>
      <c r="M50" s="58"/>
      <c r="N50" s="76"/>
      <c r="O50" s="23" t="s">
        <v>120</v>
      </c>
      <c r="P50" s="23" t="s">
        <v>134</v>
      </c>
      <c r="Q50" s="23" t="s">
        <v>134</v>
      </c>
    </row>
    <row r="51" spans="1:17" ht="37.5" customHeight="1">
      <c r="A51" s="64">
        <v>17</v>
      </c>
      <c r="B51" s="80"/>
      <c r="C51" s="62"/>
      <c r="D51" s="69"/>
      <c r="E51" s="23" t="s">
        <v>33</v>
      </c>
      <c r="F51" s="7">
        <v>31</v>
      </c>
      <c r="G51" s="7">
        <v>8</v>
      </c>
      <c r="H51" s="7">
        <v>6.6</v>
      </c>
      <c r="I51" s="23">
        <v>196</v>
      </c>
      <c r="J51" s="23">
        <v>180</v>
      </c>
      <c r="K51" s="23">
        <f t="shared" si="2"/>
        <v>6.6</v>
      </c>
      <c r="L51" s="23" t="s">
        <v>134</v>
      </c>
      <c r="M51" s="68" t="s">
        <v>137</v>
      </c>
      <c r="N51" s="57">
        <v>42584</v>
      </c>
      <c r="O51" s="23" t="s">
        <v>118</v>
      </c>
      <c r="P51" s="23" t="s">
        <v>134</v>
      </c>
      <c r="Q51" s="23" t="s">
        <v>134</v>
      </c>
    </row>
    <row r="52" spans="1:17" ht="37.5" customHeight="1">
      <c r="A52" s="65"/>
      <c r="B52" s="80"/>
      <c r="C52" s="62"/>
      <c r="D52" s="69"/>
      <c r="E52" s="23" t="s">
        <v>33</v>
      </c>
      <c r="F52" s="7">
        <v>36</v>
      </c>
      <c r="G52" s="7">
        <v>3</v>
      </c>
      <c r="H52" s="7">
        <v>4.1</v>
      </c>
      <c r="I52" s="23">
        <v>141</v>
      </c>
      <c r="J52" s="23">
        <v>127</v>
      </c>
      <c r="K52" s="23">
        <f t="shared" si="2"/>
        <v>4.1</v>
      </c>
      <c r="L52" s="23" t="s">
        <v>134</v>
      </c>
      <c r="M52" s="69"/>
      <c r="N52" s="69"/>
      <c r="O52" s="59" t="s">
        <v>117</v>
      </c>
      <c r="P52" s="23" t="s">
        <v>134</v>
      </c>
      <c r="Q52" s="23" t="s">
        <v>134</v>
      </c>
    </row>
    <row r="53" spans="1:17" ht="37.5" customHeight="1">
      <c r="A53" s="65"/>
      <c r="B53" s="80"/>
      <c r="C53" s="62"/>
      <c r="D53" s="69"/>
      <c r="E53" s="23" t="s">
        <v>33</v>
      </c>
      <c r="F53" s="7">
        <v>36</v>
      </c>
      <c r="G53" s="7">
        <v>11</v>
      </c>
      <c r="H53" s="7">
        <v>4.3</v>
      </c>
      <c r="I53" s="23">
        <v>110</v>
      </c>
      <c r="J53" s="23">
        <v>98</v>
      </c>
      <c r="K53" s="23">
        <f t="shared" si="2"/>
        <v>4.3</v>
      </c>
      <c r="L53" s="23" t="s">
        <v>134</v>
      </c>
      <c r="M53" s="69"/>
      <c r="N53" s="69"/>
      <c r="O53" s="61"/>
      <c r="P53" s="23" t="s">
        <v>134</v>
      </c>
      <c r="Q53" s="23" t="s">
        <v>134</v>
      </c>
    </row>
    <row r="54" spans="1:17" ht="37.5" customHeight="1">
      <c r="A54" s="66"/>
      <c r="B54" s="80"/>
      <c r="C54" s="62"/>
      <c r="D54" s="69"/>
      <c r="E54" s="23" t="s">
        <v>33</v>
      </c>
      <c r="F54" s="7">
        <v>55</v>
      </c>
      <c r="G54" s="7">
        <v>18</v>
      </c>
      <c r="H54" s="7">
        <v>5.8</v>
      </c>
      <c r="I54" s="23">
        <v>109</v>
      </c>
      <c r="J54" s="23">
        <v>100</v>
      </c>
      <c r="K54" s="23">
        <f t="shared" si="2"/>
        <v>5.8</v>
      </c>
      <c r="L54" s="23" t="s">
        <v>134</v>
      </c>
      <c r="M54" s="58"/>
      <c r="N54" s="58"/>
      <c r="O54" s="23" t="s">
        <v>119</v>
      </c>
      <c r="P54" s="23" t="s">
        <v>134</v>
      </c>
      <c r="Q54" s="23" t="s">
        <v>134</v>
      </c>
    </row>
    <row r="55" spans="1:17" ht="37.5" customHeight="1">
      <c r="A55" s="64">
        <v>18</v>
      </c>
      <c r="B55" s="80"/>
      <c r="C55" s="62"/>
      <c r="D55" s="69"/>
      <c r="E55" s="23" t="s">
        <v>33</v>
      </c>
      <c r="F55" s="7">
        <v>31</v>
      </c>
      <c r="G55" s="7">
        <v>13</v>
      </c>
      <c r="H55" s="7">
        <v>6.9</v>
      </c>
      <c r="I55" s="23">
        <v>248</v>
      </c>
      <c r="J55" s="23">
        <v>230</v>
      </c>
      <c r="K55" s="23">
        <f t="shared" si="2"/>
        <v>6.9</v>
      </c>
      <c r="L55" s="23" t="s">
        <v>134</v>
      </c>
      <c r="M55" s="68" t="s">
        <v>139</v>
      </c>
      <c r="N55" s="57">
        <v>42597</v>
      </c>
      <c r="O55" s="23" t="s">
        <v>118</v>
      </c>
      <c r="P55" s="23" t="s">
        <v>134</v>
      </c>
      <c r="Q55" s="23" t="s">
        <v>134</v>
      </c>
    </row>
    <row r="56" spans="1:17" ht="37.5" customHeight="1">
      <c r="A56" s="65"/>
      <c r="B56" s="80"/>
      <c r="C56" s="62"/>
      <c r="D56" s="69"/>
      <c r="E56" s="23" t="s">
        <v>33</v>
      </c>
      <c r="F56" s="7">
        <v>36</v>
      </c>
      <c r="G56" s="7">
        <v>7</v>
      </c>
      <c r="H56" s="7">
        <v>2</v>
      </c>
      <c r="I56" s="23">
        <v>37</v>
      </c>
      <c r="J56" s="23">
        <v>33</v>
      </c>
      <c r="K56" s="23">
        <f t="shared" si="2"/>
        <v>2</v>
      </c>
      <c r="L56" s="23" t="s">
        <v>134</v>
      </c>
      <c r="M56" s="69"/>
      <c r="N56" s="69"/>
      <c r="O56" s="23" t="s">
        <v>117</v>
      </c>
      <c r="P56" s="23" t="s">
        <v>134</v>
      </c>
      <c r="Q56" s="23" t="s">
        <v>134</v>
      </c>
    </row>
    <row r="57" spans="1:17" ht="37.5" customHeight="1">
      <c r="A57" s="65"/>
      <c r="B57" s="80"/>
      <c r="C57" s="62"/>
      <c r="D57" s="69"/>
      <c r="E57" s="23" t="s">
        <v>33</v>
      </c>
      <c r="F57" s="7">
        <v>41</v>
      </c>
      <c r="G57" s="7">
        <v>32</v>
      </c>
      <c r="H57" s="7">
        <v>2.9</v>
      </c>
      <c r="I57" s="23">
        <v>104</v>
      </c>
      <c r="J57" s="23">
        <v>92</v>
      </c>
      <c r="K57" s="23">
        <f t="shared" si="2"/>
        <v>2.9</v>
      </c>
      <c r="L57" s="23" t="s">
        <v>134</v>
      </c>
      <c r="M57" s="69"/>
      <c r="N57" s="69"/>
      <c r="O57" s="59" t="s">
        <v>119</v>
      </c>
      <c r="P57" s="23" t="s">
        <v>134</v>
      </c>
      <c r="Q57" s="23" t="s">
        <v>134</v>
      </c>
    </row>
    <row r="58" spans="1:17" ht="37.5" customHeight="1">
      <c r="A58" s="65"/>
      <c r="B58" s="80"/>
      <c r="C58" s="62"/>
      <c r="D58" s="69"/>
      <c r="E58" s="23" t="s">
        <v>33</v>
      </c>
      <c r="F58" s="7">
        <v>49</v>
      </c>
      <c r="G58" s="7">
        <v>9</v>
      </c>
      <c r="H58" s="7">
        <v>1.7</v>
      </c>
      <c r="I58" s="23">
        <v>56</v>
      </c>
      <c r="J58" s="23">
        <v>49</v>
      </c>
      <c r="K58" s="23">
        <f t="shared" si="2"/>
        <v>1.7</v>
      </c>
      <c r="L58" s="23" t="s">
        <v>134</v>
      </c>
      <c r="M58" s="69"/>
      <c r="N58" s="69"/>
      <c r="O58" s="60"/>
      <c r="P58" s="23" t="s">
        <v>134</v>
      </c>
      <c r="Q58" s="23" t="s">
        <v>134</v>
      </c>
    </row>
    <row r="59" spans="1:17" ht="37.5" customHeight="1">
      <c r="A59" s="65"/>
      <c r="B59" s="80"/>
      <c r="C59" s="62"/>
      <c r="D59" s="69"/>
      <c r="E59" s="23" t="s">
        <v>33</v>
      </c>
      <c r="F59" s="7">
        <v>49</v>
      </c>
      <c r="G59" s="7">
        <v>12</v>
      </c>
      <c r="H59" s="7">
        <v>2</v>
      </c>
      <c r="I59" s="23">
        <v>65</v>
      </c>
      <c r="J59" s="23">
        <v>59</v>
      </c>
      <c r="K59" s="23">
        <f t="shared" si="2"/>
        <v>2</v>
      </c>
      <c r="L59" s="23" t="s">
        <v>134</v>
      </c>
      <c r="M59" s="69"/>
      <c r="N59" s="69"/>
      <c r="O59" s="60"/>
      <c r="P59" s="23" t="s">
        <v>134</v>
      </c>
      <c r="Q59" s="23" t="s">
        <v>134</v>
      </c>
    </row>
    <row r="60" spans="1:17" ht="37.5" customHeight="1">
      <c r="A60" s="65"/>
      <c r="B60" s="80"/>
      <c r="C60" s="62"/>
      <c r="D60" s="69"/>
      <c r="E60" s="23" t="s">
        <v>33</v>
      </c>
      <c r="F60" s="7">
        <v>55</v>
      </c>
      <c r="G60" s="7">
        <v>16</v>
      </c>
      <c r="H60" s="7">
        <v>0.7</v>
      </c>
      <c r="I60" s="23">
        <v>26</v>
      </c>
      <c r="J60" s="23">
        <v>24</v>
      </c>
      <c r="K60" s="23">
        <f t="shared" si="2"/>
        <v>0.7</v>
      </c>
      <c r="L60" s="23" t="s">
        <v>134</v>
      </c>
      <c r="M60" s="69"/>
      <c r="N60" s="69"/>
      <c r="O60" s="61"/>
      <c r="P60" s="23" t="s">
        <v>134</v>
      </c>
      <c r="Q60" s="23" t="s">
        <v>134</v>
      </c>
    </row>
    <row r="61" spans="1:17" ht="37.5" customHeight="1">
      <c r="A61" s="65"/>
      <c r="B61" s="80"/>
      <c r="C61" s="7">
        <v>2</v>
      </c>
      <c r="D61" s="69"/>
      <c r="E61" s="23" t="s">
        <v>33</v>
      </c>
      <c r="F61" s="7">
        <v>77</v>
      </c>
      <c r="G61" s="7">
        <v>7</v>
      </c>
      <c r="H61" s="7">
        <v>11.6</v>
      </c>
      <c r="I61" s="23">
        <v>432</v>
      </c>
      <c r="J61" s="23">
        <v>386</v>
      </c>
      <c r="K61" s="23">
        <f t="shared" si="2"/>
        <v>11.6</v>
      </c>
      <c r="L61" s="23" t="s">
        <v>134</v>
      </c>
      <c r="M61" s="69"/>
      <c r="N61" s="69"/>
      <c r="O61" s="23" t="s">
        <v>140</v>
      </c>
      <c r="P61" s="23" t="s">
        <v>134</v>
      </c>
      <c r="Q61" s="23" t="s">
        <v>134</v>
      </c>
    </row>
    <row r="62" spans="1:17" ht="37.5" customHeight="1">
      <c r="A62" s="66"/>
      <c r="B62" s="80"/>
      <c r="C62" s="68">
        <v>3</v>
      </c>
      <c r="D62" s="58"/>
      <c r="E62" s="23" t="s">
        <v>33</v>
      </c>
      <c r="F62" s="7">
        <v>83</v>
      </c>
      <c r="G62" s="7" t="s">
        <v>57</v>
      </c>
      <c r="H62" s="7">
        <v>8</v>
      </c>
      <c r="I62" s="23">
        <v>279</v>
      </c>
      <c r="J62" s="23">
        <v>257</v>
      </c>
      <c r="K62" s="23">
        <f t="shared" si="2"/>
        <v>8</v>
      </c>
      <c r="L62" s="23" t="s">
        <v>134</v>
      </c>
      <c r="M62" s="58"/>
      <c r="N62" s="58"/>
      <c r="O62" s="23" t="s">
        <v>120</v>
      </c>
      <c r="P62" s="23" t="s">
        <v>134</v>
      </c>
      <c r="Q62" s="23" t="s">
        <v>134</v>
      </c>
    </row>
    <row r="63" spans="1:17" ht="37.5" customHeight="1">
      <c r="A63" s="64">
        <v>19</v>
      </c>
      <c r="B63" s="80"/>
      <c r="C63" s="69"/>
      <c r="D63" s="67" t="s">
        <v>106</v>
      </c>
      <c r="E63" s="23" t="s">
        <v>33</v>
      </c>
      <c r="F63" s="18">
        <v>3</v>
      </c>
      <c r="G63" s="18">
        <v>1</v>
      </c>
      <c r="H63" s="18">
        <v>4.1</v>
      </c>
      <c r="I63" s="23">
        <f>Лист1!F149</f>
        <v>0</v>
      </c>
      <c r="J63" s="23">
        <f>Лист1!D149</f>
        <v>0</v>
      </c>
      <c r="K63" s="23">
        <f aca="true" t="shared" si="3" ref="K63:K72">H63</f>
        <v>4.1</v>
      </c>
      <c r="L63" s="23" t="s">
        <v>134</v>
      </c>
      <c r="M63" s="62" t="s">
        <v>164</v>
      </c>
      <c r="N63" s="100">
        <v>42647</v>
      </c>
      <c r="O63" s="59" t="s">
        <v>117</v>
      </c>
      <c r="P63" s="23" t="s">
        <v>134</v>
      </c>
      <c r="Q63" s="23" t="s">
        <v>134</v>
      </c>
    </row>
    <row r="64" spans="1:17" ht="37.5" customHeight="1">
      <c r="A64" s="65"/>
      <c r="B64" s="80"/>
      <c r="C64" s="69"/>
      <c r="D64" s="67"/>
      <c r="E64" s="23" t="s">
        <v>33</v>
      </c>
      <c r="F64" s="18">
        <v>3</v>
      </c>
      <c r="G64" s="18">
        <v>4</v>
      </c>
      <c r="H64" s="18">
        <v>3.4</v>
      </c>
      <c r="I64" s="23">
        <f>Лист1!F150</f>
        <v>0</v>
      </c>
      <c r="J64" s="23">
        <f>Лист1!D150</f>
        <v>0</v>
      </c>
      <c r="K64" s="23">
        <f t="shared" si="3"/>
        <v>3.4</v>
      </c>
      <c r="L64" s="23" t="s">
        <v>134</v>
      </c>
      <c r="M64" s="62"/>
      <c r="N64" s="100"/>
      <c r="O64" s="60"/>
      <c r="P64" s="23" t="s">
        <v>134</v>
      </c>
      <c r="Q64" s="23" t="s">
        <v>134</v>
      </c>
    </row>
    <row r="65" spans="1:17" ht="37.5" customHeight="1">
      <c r="A65" s="65"/>
      <c r="B65" s="80"/>
      <c r="C65" s="69"/>
      <c r="D65" s="67"/>
      <c r="E65" s="23" t="s">
        <v>33</v>
      </c>
      <c r="F65" s="18">
        <v>3</v>
      </c>
      <c r="G65" s="18">
        <v>6</v>
      </c>
      <c r="H65" s="18">
        <v>2.6</v>
      </c>
      <c r="I65" s="23">
        <f>Лист1!F151</f>
        <v>0</v>
      </c>
      <c r="J65" s="23">
        <f>Лист1!D151</f>
        <v>0</v>
      </c>
      <c r="K65" s="23">
        <f t="shared" si="3"/>
        <v>2.6</v>
      </c>
      <c r="L65" s="23" t="s">
        <v>134</v>
      </c>
      <c r="M65" s="62"/>
      <c r="N65" s="100"/>
      <c r="O65" s="61"/>
      <c r="P65" s="23" t="s">
        <v>134</v>
      </c>
      <c r="Q65" s="23" t="s">
        <v>134</v>
      </c>
    </row>
    <row r="66" spans="1:17" ht="37.5" customHeight="1">
      <c r="A66" s="65"/>
      <c r="B66" s="80"/>
      <c r="C66" s="69"/>
      <c r="D66" s="67"/>
      <c r="E66" s="23" t="s">
        <v>33</v>
      </c>
      <c r="F66" s="18">
        <v>49</v>
      </c>
      <c r="G66" s="18">
        <v>8</v>
      </c>
      <c r="H66" s="18">
        <v>2.6</v>
      </c>
      <c r="I66" s="23">
        <f>Лист1!F152</f>
        <v>0</v>
      </c>
      <c r="J66" s="23">
        <f>Лист1!D152</f>
        <v>0</v>
      </c>
      <c r="K66" s="23">
        <f t="shared" si="3"/>
        <v>2.6</v>
      </c>
      <c r="L66" s="23" t="s">
        <v>134</v>
      </c>
      <c r="M66" s="62"/>
      <c r="N66" s="100"/>
      <c r="O66" s="59" t="s">
        <v>119</v>
      </c>
      <c r="P66" s="23" t="s">
        <v>134</v>
      </c>
      <c r="Q66" s="23" t="s">
        <v>134</v>
      </c>
    </row>
    <row r="67" spans="1:17" ht="37.5" customHeight="1">
      <c r="A67" s="65"/>
      <c r="B67" s="80"/>
      <c r="C67" s="69"/>
      <c r="D67" s="67"/>
      <c r="E67" s="23" t="s">
        <v>33</v>
      </c>
      <c r="F67" s="18">
        <v>55</v>
      </c>
      <c r="G67" s="18">
        <v>5</v>
      </c>
      <c r="H67" s="18">
        <v>1.4</v>
      </c>
      <c r="I67" s="23">
        <f>Лист1!F153</f>
        <v>0</v>
      </c>
      <c r="J67" s="23">
        <f>Лист1!D153</f>
        <v>0</v>
      </c>
      <c r="K67" s="23">
        <f t="shared" si="3"/>
        <v>1.4</v>
      </c>
      <c r="L67" s="23" t="s">
        <v>134</v>
      </c>
      <c r="M67" s="62"/>
      <c r="N67" s="100"/>
      <c r="O67" s="60"/>
      <c r="P67" s="23" t="s">
        <v>134</v>
      </c>
      <c r="Q67" s="23" t="s">
        <v>134</v>
      </c>
    </row>
    <row r="68" spans="1:17" ht="37.5" customHeight="1">
      <c r="A68" s="65"/>
      <c r="B68" s="80"/>
      <c r="C68" s="69"/>
      <c r="D68" s="67"/>
      <c r="E68" s="23" t="s">
        <v>33</v>
      </c>
      <c r="F68" s="18">
        <v>55</v>
      </c>
      <c r="G68" s="18">
        <v>9</v>
      </c>
      <c r="H68" s="18">
        <v>0.4</v>
      </c>
      <c r="I68" s="23">
        <f>Лист1!F154</f>
        <v>0</v>
      </c>
      <c r="J68" s="23">
        <f>Лист1!D154</f>
        <v>0</v>
      </c>
      <c r="K68" s="23">
        <f t="shared" si="3"/>
        <v>0.4</v>
      </c>
      <c r="L68" s="23" t="s">
        <v>134</v>
      </c>
      <c r="M68" s="62"/>
      <c r="N68" s="100"/>
      <c r="O68" s="60"/>
      <c r="P68" s="23" t="s">
        <v>134</v>
      </c>
      <c r="Q68" s="23" t="s">
        <v>134</v>
      </c>
    </row>
    <row r="69" spans="1:17" ht="37.5" customHeight="1">
      <c r="A69" s="65"/>
      <c r="B69" s="80"/>
      <c r="C69" s="69"/>
      <c r="D69" s="67"/>
      <c r="E69" s="23" t="s">
        <v>33</v>
      </c>
      <c r="F69" s="18">
        <v>55</v>
      </c>
      <c r="G69" s="18">
        <v>14</v>
      </c>
      <c r="H69" s="18">
        <v>1.9</v>
      </c>
      <c r="I69" s="23">
        <f>Лист1!F155</f>
        <v>0</v>
      </c>
      <c r="J69" s="23">
        <f>Лист1!D155</f>
        <v>0</v>
      </c>
      <c r="K69" s="23">
        <f t="shared" si="3"/>
        <v>1.9</v>
      </c>
      <c r="L69" s="23" t="s">
        <v>134</v>
      </c>
      <c r="M69" s="62"/>
      <c r="N69" s="100"/>
      <c r="O69" s="61"/>
      <c r="P69" s="23" t="s">
        <v>134</v>
      </c>
      <c r="Q69" s="23" t="s">
        <v>134</v>
      </c>
    </row>
    <row r="70" spans="1:17" ht="37.5" customHeight="1">
      <c r="A70" s="65"/>
      <c r="B70" s="80"/>
      <c r="C70" s="69"/>
      <c r="D70" s="67"/>
      <c r="E70" s="23" t="s">
        <v>33</v>
      </c>
      <c r="F70" s="18">
        <v>70</v>
      </c>
      <c r="G70" s="18">
        <v>7</v>
      </c>
      <c r="H70" s="18">
        <v>0.6</v>
      </c>
      <c r="I70" s="23">
        <f>Лист1!F156</f>
        <v>0</v>
      </c>
      <c r="J70" s="23">
        <f>Лист1!D156</f>
        <v>0</v>
      </c>
      <c r="K70" s="23">
        <f t="shared" si="3"/>
        <v>0.6</v>
      </c>
      <c r="L70" s="23" t="s">
        <v>134</v>
      </c>
      <c r="M70" s="62"/>
      <c r="N70" s="100"/>
      <c r="O70" s="59" t="s">
        <v>181</v>
      </c>
      <c r="P70" s="23" t="s">
        <v>134</v>
      </c>
      <c r="Q70" s="23" t="s">
        <v>134</v>
      </c>
    </row>
    <row r="71" spans="1:17" ht="37.5" customHeight="1">
      <c r="A71" s="65"/>
      <c r="B71" s="80"/>
      <c r="C71" s="69"/>
      <c r="D71" s="67"/>
      <c r="E71" s="23" t="s">
        <v>33</v>
      </c>
      <c r="F71" s="18">
        <v>70</v>
      </c>
      <c r="G71" s="18">
        <v>9</v>
      </c>
      <c r="H71" s="18">
        <v>4.9</v>
      </c>
      <c r="I71" s="23">
        <f>Лист1!F157</f>
        <v>0</v>
      </c>
      <c r="J71" s="23">
        <f>Лист1!D157</f>
        <v>0</v>
      </c>
      <c r="K71" s="23">
        <f t="shared" si="3"/>
        <v>4.9</v>
      </c>
      <c r="L71" s="23" t="s">
        <v>134</v>
      </c>
      <c r="M71" s="62"/>
      <c r="N71" s="100"/>
      <c r="O71" s="60"/>
      <c r="P71" s="23" t="s">
        <v>134</v>
      </c>
      <c r="Q71" s="23" t="s">
        <v>134</v>
      </c>
    </row>
    <row r="72" spans="1:17" ht="37.5" customHeight="1">
      <c r="A72" s="66"/>
      <c r="B72" s="80"/>
      <c r="C72" s="69"/>
      <c r="D72" s="67"/>
      <c r="E72" s="23" t="s">
        <v>33</v>
      </c>
      <c r="F72" s="18">
        <v>70</v>
      </c>
      <c r="G72" s="18">
        <v>12</v>
      </c>
      <c r="H72" s="18">
        <v>4.4</v>
      </c>
      <c r="I72" s="23">
        <f>Лист1!F158</f>
        <v>0</v>
      </c>
      <c r="J72" s="23">
        <f>Лист1!D158</f>
        <v>0</v>
      </c>
      <c r="K72" s="23">
        <f t="shared" si="3"/>
        <v>4.4</v>
      </c>
      <c r="L72" s="23" t="s">
        <v>134</v>
      </c>
      <c r="M72" s="62"/>
      <c r="N72" s="100"/>
      <c r="O72" s="61"/>
      <c r="P72" s="23" t="s">
        <v>134</v>
      </c>
      <c r="Q72" s="23" t="s">
        <v>134</v>
      </c>
    </row>
    <row r="73" spans="1:17" ht="37.5" customHeight="1">
      <c r="A73" s="64">
        <v>20</v>
      </c>
      <c r="B73" s="80"/>
      <c r="C73" s="69"/>
      <c r="D73" s="62" t="s">
        <v>105</v>
      </c>
      <c r="E73" s="23" t="s">
        <v>33</v>
      </c>
      <c r="F73" s="18">
        <v>11</v>
      </c>
      <c r="G73" s="18">
        <v>10</v>
      </c>
      <c r="H73" s="18">
        <v>1.1</v>
      </c>
      <c r="I73" s="23">
        <f>Лист1!F159</f>
        <v>0</v>
      </c>
      <c r="J73" s="23">
        <f>Лист1!D159</f>
        <v>0</v>
      </c>
      <c r="K73" s="23" t="s">
        <v>134</v>
      </c>
      <c r="L73" s="23">
        <f>H73</f>
        <v>1.1</v>
      </c>
      <c r="M73" s="62" t="s">
        <v>166</v>
      </c>
      <c r="N73" s="100">
        <v>42649</v>
      </c>
      <c r="O73" s="23" t="s">
        <v>117</v>
      </c>
      <c r="P73" s="23" t="s">
        <v>134</v>
      </c>
      <c r="Q73" s="23" t="s">
        <v>134</v>
      </c>
    </row>
    <row r="74" spans="1:17" ht="37.5" customHeight="1">
      <c r="A74" s="66"/>
      <c r="B74" s="80"/>
      <c r="C74" s="58"/>
      <c r="D74" s="62"/>
      <c r="E74" s="23" t="s">
        <v>33</v>
      </c>
      <c r="F74" s="18">
        <v>47</v>
      </c>
      <c r="G74" s="18">
        <v>8</v>
      </c>
      <c r="H74" s="18">
        <v>1.7</v>
      </c>
      <c r="I74" s="23">
        <f>Лист1!F160</f>
        <v>0</v>
      </c>
      <c r="J74" s="23">
        <f>Лист1!D160</f>
        <v>0</v>
      </c>
      <c r="K74" s="23" t="s">
        <v>134</v>
      </c>
      <c r="L74" s="23">
        <f>H74</f>
        <v>1.7</v>
      </c>
      <c r="M74" s="62"/>
      <c r="N74" s="100"/>
      <c r="O74" s="23" t="s">
        <v>119</v>
      </c>
      <c r="P74" s="23" t="s">
        <v>134</v>
      </c>
      <c r="Q74" s="23" t="s">
        <v>134</v>
      </c>
    </row>
    <row r="75" spans="1:17" ht="37.5" customHeight="1">
      <c r="A75" s="64">
        <v>21</v>
      </c>
      <c r="B75" s="80"/>
      <c r="C75" s="67">
        <v>2</v>
      </c>
      <c r="D75" s="70" t="s">
        <v>106</v>
      </c>
      <c r="E75" s="23" t="s">
        <v>33</v>
      </c>
      <c r="F75" s="18">
        <v>15</v>
      </c>
      <c r="G75" s="18">
        <v>1</v>
      </c>
      <c r="H75" s="18">
        <v>5.8</v>
      </c>
      <c r="I75" s="23">
        <f>Лист1!F161</f>
        <v>0</v>
      </c>
      <c r="J75" s="23">
        <f>Лист1!D161</f>
        <v>0</v>
      </c>
      <c r="K75" s="23">
        <f aca="true" t="shared" si="4" ref="K75:K92">H75</f>
        <v>5.8</v>
      </c>
      <c r="L75" s="23" t="s">
        <v>134</v>
      </c>
      <c r="M75" s="62" t="s">
        <v>167</v>
      </c>
      <c r="N75" s="100">
        <v>42660</v>
      </c>
      <c r="O75" s="59" t="s">
        <v>117</v>
      </c>
      <c r="P75" s="23" t="s">
        <v>134</v>
      </c>
      <c r="Q75" s="23" t="s">
        <v>134</v>
      </c>
    </row>
    <row r="76" spans="1:17" ht="37.5" customHeight="1">
      <c r="A76" s="65"/>
      <c r="B76" s="80"/>
      <c r="C76" s="67"/>
      <c r="D76" s="72"/>
      <c r="E76" s="23" t="s">
        <v>33</v>
      </c>
      <c r="F76" s="18">
        <v>17</v>
      </c>
      <c r="G76" s="18">
        <v>1</v>
      </c>
      <c r="H76" s="18">
        <v>1.6</v>
      </c>
      <c r="I76" s="23">
        <f>Лист1!F162</f>
        <v>0</v>
      </c>
      <c r="J76" s="23">
        <f>Лист1!D162</f>
        <v>0</v>
      </c>
      <c r="K76" s="23">
        <f t="shared" si="4"/>
        <v>1.6</v>
      </c>
      <c r="L76" s="23" t="s">
        <v>134</v>
      </c>
      <c r="M76" s="62"/>
      <c r="N76" s="100"/>
      <c r="O76" s="60"/>
      <c r="P76" s="23" t="s">
        <v>134</v>
      </c>
      <c r="Q76" s="23" t="s">
        <v>134</v>
      </c>
    </row>
    <row r="77" spans="1:17" ht="37.5" customHeight="1">
      <c r="A77" s="65"/>
      <c r="B77" s="80"/>
      <c r="C77" s="67"/>
      <c r="D77" s="72"/>
      <c r="E77" s="23" t="s">
        <v>33</v>
      </c>
      <c r="F77" s="18">
        <v>17</v>
      </c>
      <c r="G77" s="18">
        <v>3</v>
      </c>
      <c r="H77" s="18">
        <v>2.4</v>
      </c>
      <c r="I77" s="23">
        <f>Лист1!F163</f>
        <v>0</v>
      </c>
      <c r="J77" s="23">
        <f>Лист1!D163</f>
        <v>0</v>
      </c>
      <c r="K77" s="23">
        <f t="shared" si="4"/>
        <v>2.4</v>
      </c>
      <c r="L77" s="23" t="s">
        <v>134</v>
      </c>
      <c r="M77" s="62"/>
      <c r="N77" s="100"/>
      <c r="O77" s="60"/>
      <c r="P77" s="23" t="s">
        <v>134</v>
      </c>
      <c r="Q77" s="23" t="s">
        <v>134</v>
      </c>
    </row>
    <row r="78" spans="1:17" ht="37.5" customHeight="1">
      <c r="A78" s="65"/>
      <c r="B78" s="80"/>
      <c r="C78" s="67"/>
      <c r="D78" s="72"/>
      <c r="E78" s="23" t="s">
        <v>33</v>
      </c>
      <c r="F78" s="18">
        <v>18</v>
      </c>
      <c r="G78" s="18">
        <v>2</v>
      </c>
      <c r="H78" s="18">
        <v>2.8</v>
      </c>
      <c r="I78" s="23">
        <f>Лист1!F164</f>
        <v>0</v>
      </c>
      <c r="J78" s="23">
        <f>Лист1!D164</f>
        <v>0</v>
      </c>
      <c r="K78" s="23">
        <f t="shared" si="4"/>
        <v>2.8</v>
      </c>
      <c r="L78" s="23" t="s">
        <v>134</v>
      </c>
      <c r="M78" s="62"/>
      <c r="N78" s="100"/>
      <c r="O78" s="60"/>
      <c r="P78" s="23" t="s">
        <v>134</v>
      </c>
      <c r="Q78" s="23" t="s">
        <v>134</v>
      </c>
    </row>
    <row r="79" spans="1:17" ht="37.5" customHeight="1">
      <c r="A79" s="65"/>
      <c r="B79" s="80"/>
      <c r="C79" s="67"/>
      <c r="D79" s="72"/>
      <c r="E79" s="23" t="s">
        <v>33</v>
      </c>
      <c r="F79" s="18">
        <v>18</v>
      </c>
      <c r="G79" s="18">
        <v>3</v>
      </c>
      <c r="H79" s="18">
        <v>0.7</v>
      </c>
      <c r="I79" s="23">
        <f>Лист1!F165</f>
        <v>0</v>
      </c>
      <c r="J79" s="23">
        <f>Лист1!D165</f>
        <v>0</v>
      </c>
      <c r="K79" s="23">
        <f t="shared" si="4"/>
        <v>0.7</v>
      </c>
      <c r="L79" s="23" t="s">
        <v>134</v>
      </c>
      <c r="M79" s="62"/>
      <c r="N79" s="100"/>
      <c r="O79" s="61"/>
      <c r="P79" s="23" t="s">
        <v>134</v>
      </c>
      <c r="Q79" s="23" t="s">
        <v>134</v>
      </c>
    </row>
    <row r="80" spans="1:17" ht="37.5" customHeight="1">
      <c r="A80" s="65"/>
      <c r="B80" s="80"/>
      <c r="C80" s="70">
        <v>3</v>
      </c>
      <c r="D80" s="72"/>
      <c r="E80" s="23" t="s">
        <v>33</v>
      </c>
      <c r="F80" s="18">
        <v>33</v>
      </c>
      <c r="G80" s="18">
        <v>18</v>
      </c>
      <c r="H80" s="18">
        <v>1.1</v>
      </c>
      <c r="I80" s="23">
        <f>Лист1!F166</f>
        <v>0</v>
      </c>
      <c r="J80" s="23">
        <f>Лист1!D166</f>
        <v>0</v>
      </c>
      <c r="K80" s="23">
        <f t="shared" si="4"/>
        <v>1.1</v>
      </c>
      <c r="L80" s="23" t="s">
        <v>134</v>
      </c>
      <c r="M80" s="62"/>
      <c r="N80" s="100"/>
      <c r="O80" s="59" t="s">
        <v>118</v>
      </c>
      <c r="P80" s="23" t="s">
        <v>134</v>
      </c>
      <c r="Q80" s="23" t="s">
        <v>134</v>
      </c>
    </row>
    <row r="81" spans="1:17" ht="37.5" customHeight="1">
      <c r="A81" s="65"/>
      <c r="B81" s="80"/>
      <c r="C81" s="72"/>
      <c r="D81" s="72"/>
      <c r="E81" s="23" t="s">
        <v>33</v>
      </c>
      <c r="F81" s="18">
        <v>33</v>
      </c>
      <c r="G81" s="18">
        <v>19</v>
      </c>
      <c r="H81" s="18">
        <v>1.4</v>
      </c>
      <c r="I81" s="23">
        <f>Лист1!F167</f>
        <v>0</v>
      </c>
      <c r="J81" s="23">
        <f>Лист1!D167</f>
        <v>0</v>
      </c>
      <c r="K81" s="23">
        <f t="shared" si="4"/>
        <v>1.4</v>
      </c>
      <c r="L81" s="23" t="s">
        <v>134</v>
      </c>
      <c r="M81" s="62"/>
      <c r="N81" s="100"/>
      <c r="O81" s="60"/>
      <c r="P81" s="23" t="s">
        <v>134</v>
      </c>
      <c r="Q81" s="23" t="s">
        <v>134</v>
      </c>
    </row>
    <row r="82" spans="1:17" ht="37.5" customHeight="1">
      <c r="A82" s="65"/>
      <c r="B82" s="80"/>
      <c r="C82" s="72"/>
      <c r="D82" s="72"/>
      <c r="E82" s="23" t="s">
        <v>33</v>
      </c>
      <c r="F82" s="18">
        <v>33</v>
      </c>
      <c r="G82" s="18">
        <v>26</v>
      </c>
      <c r="H82" s="18">
        <v>1.8</v>
      </c>
      <c r="I82" s="23">
        <f>Лист1!F168</f>
        <v>0</v>
      </c>
      <c r="J82" s="23">
        <f>Лист1!D168</f>
        <v>0</v>
      </c>
      <c r="K82" s="23">
        <f t="shared" si="4"/>
        <v>1.8</v>
      </c>
      <c r="L82" s="23" t="s">
        <v>134</v>
      </c>
      <c r="M82" s="62"/>
      <c r="N82" s="100"/>
      <c r="O82" s="60"/>
      <c r="P82" s="23" t="s">
        <v>134</v>
      </c>
      <c r="Q82" s="23" t="s">
        <v>134</v>
      </c>
    </row>
    <row r="83" spans="1:17" ht="37.5" customHeight="1">
      <c r="A83" s="66"/>
      <c r="B83" s="80"/>
      <c r="C83" s="72"/>
      <c r="D83" s="72"/>
      <c r="E83" s="23" t="s">
        <v>33</v>
      </c>
      <c r="F83" s="18">
        <v>33</v>
      </c>
      <c r="G83" s="18">
        <v>29</v>
      </c>
      <c r="H83" s="18">
        <v>0.8</v>
      </c>
      <c r="I83" s="23">
        <f>Лист1!F169</f>
        <v>0</v>
      </c>
      <c r="J83" s="23">
        <f>Лист1!D169</f>
        <v>0</v>
      </c>
      <c r="K83" s="23">
        <f t="shared" si="4"/>
        <v>0.8</v>
      </c>
      <c r="L83" s="23" t="s">
        <v>134</v>
      </c>
      <c r="M83" s="62"/>
      <c r="N83" s="100"/>
      <c r="O83" s="61"/>
      <c r="P83" s="23" t="s">
        <v>134</v>
      </c>
      <c r="Q83" s="23" t="s">
        <v>134</v>
      </c>
    </row>
    <row r="84" spans="1:17" ht="37.5" customHeight="1">
      <c r="A84" s="64">
        <v>22</v>
      </c>
      <c r="B84" s="80"/>
      <c r="C84" s="72"/>
      <c r="D84" s="72"/>
      <c r="E84" s="23" t="s">
        <v>33</v>
      </c>
      <c r="F84" s="12">
        <v>1</v>
      </c>
      <c r="G84" s="12">
        <v>14</v>
      </c>
      <c r="H84" s="12">
        <v>5.7</v>
      </c>
      <c r="I84" s="23">
        <f>Лист1!F196</f>
        <v>0</v>
      </c>
      <c r="J84" s="23">
        <f>Лист1!D196</f>
        <v>0</v>
      </c>
      <c r="K84" s="23">
        <f t="shared" si="4"/>
        <v>5.7</v>
      </c>
      <c r="L84" s="23" t="s">
        <v>134</v>
      </c>
      <c r="M84" s="68" t="s">
        <v>174</v>
      </c>
      <c r="N84" s="104">
        <v>42663</v>
      </c>
      <c r="O84" s="59" t="s">
        <v>182</v>
      </c>
      <c r="P84" s="23" t="s">
        <v>134</v>
      </c>
      <c r="Q84" s="23" t="s">
        <v>134</v>
      </c>
    </row>
    <row r="85" spans="1:17" ht="37.5" customHeight="1">
      <c r="A85" s="65"/>
      <c r="B85" s="80"/>
      <c r="C85" s="72"/>
      <c r="D85" s="72"/>
      <c r="E85" s="23" t="s">
        <v>33</v>
      </c>
      <c r="F85" s="12">
        <v>2</v>
      </c>
      <c r="G85" s="12">
        <v>2</v>
      </c>
      <c r="H85" s="12">
        <v>7.9</v>
      </c>
      <c r="I85" s="23">
        <f>Лист1!F197</f>
        <v>0</v>
      </c>
      <c r="J85" s="23">
        <f>Лист1!D197</f>
        <v>0</v>
      </c>
      <c r="K85" s="23">
        <f t="shared" si="4"/>
        <v>7.9</v>
      </c>
      <c r="L85" s="23" t="s">
        <v>134</v>
      </c>
      <c r="M85" s="69"/>
      <c r="N85" s="72"/>
      <c r="O85" s="61"/>
      <c r="P85" s="23" t="s">
        <v>134</v>
      </c>
      <c r="Q85" s="23" t="s">
        <v>134</v>
      </c>
    </row>
    <row r="86" spans="1:17" ht="37.5" customHeight="1">
      <c r="A86" s="65"/>
      <c r="B86" s="80"/>
      <c r="C86" s="72"/>
      <c r="D86" s="72"/>
      <c r="E86" s="23" t="s">
        <v>33</v>
      </c>
      <c r="F86" s="12">
        <v>27</v>
      </c>
      <c r="G86" s="12">
        <v>14</v>
      </c>
      <c r="H86" s="12">
        <v>2</v>
      </c>
      <c r="I86" s="23">
        <f>Лист1!F198</f>
        <v>0</v>
      </c>
      <c r="J86" s="23">
        <f>Лист1!D198</f>
        <v>0</v>
      </c>
      <c r="K86" s="23">
        <f t="shared" si="4"/>
        <v>2</v>
      </c>
      <c r="L86" s="23" t="s">
        <v>134</v>
      </c>
      <c r="M86" s="69"/>
      <c r="N86" s="72"/>
      <c r="O86" s="23" t="s">
        <v>118</v>
      </c>
      <c r="P86" s="23" t="s">
        <v>134</v>
      </c>
      <c r="Q86" s="23" t="s">
        <v>134</v>
      </c>
    </row>
    <row r="87" spans="1:17" ht="37.5" customHeight="1">
      <c r="A87" s="65"/>
      <c r="B87" s="80"/>
      <c r="C87" s="72"/>
      <c r="D87" s="72"/>
      <c r="E87" s="23" t="s">
        <v>33</v>
      </c>
      <c r="F87" s="12">
        <v>29</v>
      </c>
      <c r="G87" s="12">
        <v>5</v>
      </c>
      <c r="H87" s="12">
        <v>2.4</v>
      </c>
      <c r="I87" s="23">
        <f>Лист1!F199</f>
        <v>0</v>
      </c>
      <c r="J87" s="23">
        <f>Лист1!D199</f>
        <v>0</v>
      </c>
      <c r="K87" s="23">
        <f t="shared" si="4"/>
        <v>2.4</v>
      </c>
      <c r="L87" s="23" t="s">
        <v>134</v>
      </c>
      <c r="M87" s="69"/>
      <c r="N87" s="72"/>
      <c r="O87" s="59" t="s">
        <v>117</v>
      </c>
      <c r="P87" s="23" t="s">
        <v>134</v>
      </c>
      <c r="Q87" s="23" t="s">
        <v>134</v>
      </c>
    </row>
    <row r="88" spans="1:17" ht="37.5" customHeight="1">
      <c r="A88" s="65"/>
      <c r="B88" s="80"/>
      <c r="C88" s="72"/>
      <c r="D88" s="72"/>
      <c r="E88" s="23" t="s">
        <v>33</v>
      </c>
      <c r="F88" s="12">
        <v>29</v>
      </c>
      <c r="G88" s="12">
        <v>31</v>
      </c>
      <c r="H88" s="12">
        <v>2.1</v>
      </c>
      <c r="I88" s="23">
        <f>Лист1!F200</f>
        <v>0</v>
      </c>
      <c r="J88" s="23">
        <f>Лист1!D200</f>
        <v>0</v>
      </c>
      <c r="K88" s="23">
        <f t="shared" si="4"/>
        <v>2.1</v>
      </c>
      <c r="L88" s="23" t="s">
        <v>134</v>
      </c>
      <c r="M88" s="69"/>
      <c r="N88" s="72"/>
      <c r="O88" s="61"/>
      <c r="P88" s="23" t="s">
        <v>134</v>
      </c>
      <c r="Q88" s="23" t="s">
        <v>134</v>
      </c>
    </row>
    <row r="89" spans="1:17" ht="37.5" customHeight="1">
      <c r="A89" s="66"/>
      <c r="B89" s="80"/>
      <c r="C89" s="72"/>
      <c r="D89" s="72"/>
      <c r="E89" s="23" t="s">
        <v>33</v>
      </c>
      <c r="F89" s="12">
        <v>83</v>
      </c>
      <c r="G89" s="12" t="s">
        <v>47</v>
      </c>
      <c r="H89" s="12">
        <v>4</v>
      </c>
      <c r="I89" s="23">
        <f>Лист1!F201</f>
        <v>0</v>
      </c>
      <c r="J89" s="23">
        <f>Лист1!D201</f>
        <v>0</v>
      </c>
      <c r="K89" s="23">
        <f t="shared" si="4"/>
        <v>4</v>
      </c>
      <c r="L89" s="23" t="s">
        <v>134</v>
      </c>
      <c r="M89" s="58"/>
      <c r="N89" s="71"/>
      <c r="O89" s="23" t="s">
        <v>120</v>
      </c>
      <c r="P89" s="23" t="s">
        <v>134</v>
      </c>
      <c r="Q89" s="23" t="s">
        <v>134</v>
      </c>
    </row>
    <row r="90" spans="1:17" ht="37.5" customHeight="1">
      <c r="A90" s="64">
        <v>23</v>
      </c>
      <c r="B90" s="80"/>
      <c r="C90" s="72"/>
      <c r="D90" s="72"/>
      <c r="E90" s="23" t="s">
        <v>33</v>
      </c>
      <c r="F90" s="12">
        <v>22</v>
      </c>
      <c r="G90" s="12">
        <v>19</v>
      </c>
      <c r="H90" s="12">
        <v>3.7</v>
      </c>
      <c r="I90" s="23">
        <v>43</v>
      </c>
      <c r="J90" s="23">
        <v>42</v>
      </c>
      <c r="K90" s="23">
        <f t="shared" si="4"/>
        <v>3.7</v>
      </c>
      <c r="L90" s="23" t="s">
        <v>134</v>
      </c>
      <c r="M90" s="68" t="s">
        <v>185</v>
      </c>
      <c r="N90" s="57">
        <v>42667</v>
      </c>
      <c r="O90" s="59" t="s">
        <v>187</v>
      </c>
      <c r="P90" s="23" t="s">
        <v>134</v>
      </c>
      <c r="Q90" s="23" t="s">
        <v>134</v>
      </c>
    </row>
    <row r="91" spans="1:17" ht="37.5" customHeight="1">
      <c r="A91" s="65"/>
      <c r="B91" s="80"/>
      <c r="C91" s="72"/>
      <c r="D91" s="72"/>
      <c r="E91" s="23" t="s">
        <v>33</v>
      </c>
      <c r="F91" s="12">
        <v>23</v>
      </c>
      <c r="G91" s="12">
        <v>8</v>
      </c>
      <c r="H91" s="12">
        <v>2.3</v>
      </c>
      <c r="I91" s="23">
        <v>35</v>
      </c>
      <c r="J91" s="23">
        <v>34</v>
      </c>
      <c r="K91" s="23">
        <f t="shared" si="4"/>
        <v>2.3</v>
      </c>
      <c r="L91" s="23" t="s">
        <v>134</v>
      </c>
      <c r="M91" s="69"/>
      <c r="N91" s="69"/>
      <c r="O91" s="60"/>
      <c r="P91" s="23" t="s">
        <v>134</v>
      </c>
      <c r="Q91" s="23" t="s">
        <v>134</v>
      </c>
    </row>
    <row r="92" spans="1:17" ht="37.5" customHeight="1">
      <c r="A92" s="66"/>
      <c r="B92" s="80"/>
      <c r="C92" s="72"/>
      <c r="D92" s="71"/>
      <c r="E92" s="23" t="s">
        <v>33</v>
      </c>
      <c r="F92" s="12">
        <v>23</v>
      </c>
      <c r="G92" s="12">
        <v>11</v>
      </c>
      <c r="H92" s="12">
        <v>1.4</v>
      </c>
      <c r="I92" s="23">
        <v>52</v>
      </c>
      <c r="J92" s="23">
        <v>49</v>
      </c>
      <c r="K92" s="23">
        <f t="shared" si="4"/>
        <v>1.4</v>
      </c>
      <c r="L92" s="23" t="s">
        <v>134</v>
      </c>
      <c r="M92" s="58"/>
      <c r="N92" s="58"/>
      <c r="O92" s="61"/>
      <c r="P92" s="23" t="s">
        <v>134</v>
      </c>
      <c r="Q92" s="23" t="s">
        <v>134</v>
      </c>
    </row>
    <row r="93" spans="1:17" ht="37.5" customHeight="1">
      <c r="A93" s="64">
        <v>24</v>
      </c>
      <c r="B93" s="80"/>
      <c r="C93" s="72"/>
      <c r="D93" s="70" t="s">
        <v>105</v>
      </c>
      <c r="E93" s="23" t="s">
        <v>33</v>
      </c>
      <c r="F93" s="12">
        <v>3</v>
      </c>
      <c r="G93" s="12">
        <v>2</v>
      </c>
      <c r="H93" s="12">
        <v>0.5</v>
      </c>
      <c r="I93" s="23">
        <v>117</v>
      </c>
      <c r="J93" s="23">
        <v>106</v>
      </c>
      <c r="K93" s="23" t="s">
        <v>134</v>
      </c>
      <c r="L93" s="23">
        <f>H93</f>
        <v>0.5</v>
      </c>
      <c r="M93" s="68" t="s">
        <v>186</v>
      </c>
      <c r="N93" s="57">
        <v>42667</v>
      </c>
      <c r="O93" s="23" t="s">
        <v>117</v>
      </c>
      <c r="P93" s="23" t="s">
        <v>134</v>
      </c>
      <c r="Q93" s="23" t="s">
        <v>134</v>
      </c>
    </row>
    <row r="94" spans="1:17" ht="37.5" customHeight="1">
      <c r="A94" s="66"/>
      <c r="B94" s="78"/>
      <c r="C94" s="71"/>
      <c r="D94" s="71"/>
      <c r="E94" s="23" t="s">
        <v>33</v>
      </c>
      <c r="F94" s="12">
        <v>55</v>
      </c>
      <c r="G94" s="12">
        <v>11</v>
      </c>
      <c r="H94" s="12">
        <v>2.3</v>
      </c>
      <c r="I94" s="23">
        <v>440</v>
      </c>
      <c r="J94" s="23">
        <v>390</v>
      </c>
      <c r="K94" s="23" t="s">
        <v>134</v>
      </c>
      <c r="L94" s="23">
        <f>H94</f>
        <v>2.3</v>
      </c>
      <c r="M94" s="58"/>
      <c r="N94" s="58"/>
      <c r="O94" s="23" t="s">
        <v>119</v>
      </c>
      <c r="P94" s="23" t="s">
        <v>134</v>
      </c>
      <c r="Q94" s="23" t="s">
        <v>134</v>
      </c>
    </row>
    <row r="95" spans="1:17" ht="37.5" customHeight="1">
      <c r="A95" s="63">
        <v>25</v>
      </c>
      <c r="B95" s="68" t="s">
        <v>45</v>
      </c>
      <c r="C95" s="68">
        <v>1</v>
      </c>
      <c r="D95" s="62" t="s">
        <v>104</v>
      </c>
      <c r="E95" s="23" t="s">
        <v>33</v>
      </c>
      <c r="F95" s="7">
        <v>18</v>
      </c>
      <c r="G95" s="7">
        <v>11</v>
      </c>
      <c r="H95" s="7">
        <v>5</v>
      </c>
      <c r="I95" s="23">
        <f>Лист1!F107</f>
        <v>82</v>
      </c>
      <c r="J95" s="23">
        <f>Лист1!D107</f>
        <v>71</v>
      </c>
      <c r="K95" s="23">
        <f t="shared" si="2"/>
        <v>5</v>
      </c>
      <c r="L95" s="23" t="s">
        <v>134</v>
      </c>
      <c r="M95" s="77" t="s">
        <v>76</v>
      </c>
      <c r="N95" s="74">
        <v>42373</v>
      </c>
      <c r="O95" s="23" t="s">
        <v>121</v>
      </c>
      <c r="P95" s="23" t="s">
        <v>134</v>
      </c>
      <c r="Q95" s="23" t="s">
        <v>134</v>
      </c>
    </row>
    <row r="96" spans="1:17" ht="37.5" customHeight="1">
      <c r="A96" s="63"/>
      <c r="B96" s="69"/>
      <c r="C96" s="69"/>
      <c r="D96" s="62"/>
      <c r="E96" s="23" t="s">
        <v>33</v>
      </c>
      <c r="F96" s="7">
        <v>40</v>
      </c>
      <c r="G96" s="7">
        <v>2</v>
      </c>
      <c r="H96" s="7">
        <v>9.7</v>
      </c>
      <c r="I96" s="23">
        <f>Лист1!F108</f>
        <v>28</v>
      </c>
      <c r="J96" s="23">
        <f>Лист1!D108</f>
        <v>25</v>
      </c>
      <c r="K96" s="23">
        <f t="shared" si="2"/>
        <v>9.7</v>
      </c>
      <c r="L96" s="23" t="s">
        <v>134</v>
      </c>
      <c r="M96" s="78"/>
      <c r="N96" s="76"/>
      <c r="O96" s="23" t="s">
        <v>117</v>
      </c>
      <c r="P96" s="23" t="s">
        <v>134</v>
      </c>
      <c r="Q96" s="23" t="s">
        <v>134</v>
      </c>
    </row>
    <row r="97" spans="1:17" ht="37.5" customHeight="1">
      <c r="A97" s="63">
        <v>26</v>
      </c>
      <c r="B97" s="69"/>
      <c r="C97" s="69"/>
      <c r="D97" s="62" t="s">
        <v>103</v>
      </c>
      <c r="E97" s="23" t="s">
        <v>33</v>
      </c>
      <c r="F97" s="7">
        <v>15</v>
      </c>
      <c r="G97" s="7">
        <v>5</v>
      </c>
      <c r="H97" s="7">
        <v>7.3</v>
      </c>
      <c r="I97" s="23">
        <f>Лист1!F109</f>
        <v>9</v>
      </c>
      <c r="J97" s="23">
        <f>Лист1!D109</f>
        <v>8</v>
      </c>
      <c r="K97" s="23">
        <f t="shared" si="2"/>
        <v>7.3</v>
      </c>
      <c r="L97" s="23" t="s">
        <v>134</v>
      </c>
      <c r="M97" s="68" t="s">
        <v>75</v>
      </c>
      <c r="N97" s="74">
        <v>42373</v>
      </c>
      <c r="O97" s="59" t="s">
        <v>121</v>
      </c>
      <c r="P97" s="23" t="s">
        <v>134</v>
      </c>
      <c r="Q97" s="23" t="s">
        <v>134</v>
      </c>
    </row>
    <row r="98" spans="1:17" ht="37.5" customHeight="1">
      <c r="A98" s="63"/>
      <c r="B98" s="69"/>
      <c r="C98" s="69"/>
      <c r="D98" s="62"/>
      <c r="E98" s="23" t="s">
        <v>33</v>
      </c>
      <c r="F98" s="7">
        <v>16</v>
      </c>
      <c r="G98" s="7">
        <v>13</v>
      </c>
      <c r="H98" s="7">
        <v>3.8</v>
      </c>
      <c r="I98" s="23">
        <f>Лист1!F110</f>
        <v>36</v>
      </c>
      <c r="J98" s="23">
        <f>Лист1!D110</f>
        <v>33</v>
      </c>
      <c r="K98" s="23">
        <f t="shared" si="2"/>
        <v>3.8</v>
      </c>
      <c r="L98" s="23" t="s">
        <v>134</v>
      </c>
      <c r="M98" s="69"/>
      <c r="N98" s="75"/>
      <c r="O98" s="60"/>
      <c r="P98" s="23" t="s">
        <v>134</v>
      </c>
      <c r="Q98" s="23" t="s">
        <v>134</v>
      </c>
    </row>
    <row r="99" spans="1:17" ht="37.5" customHeight="1">
      <c r="A99" s="63"/>
      <c r="B99" s="69"/>
      <c r="C99" s="69"/>
      <c r="D99" s="62"/>
      <c r="E99" s="23" t="s">
        <v>33</v>
      </c>
      <c r="F99" s="7">
        <v>29</v>
      </c>
      <c r="G99" s="7">
        <v>9</v>
      </c>
      <c r="H99" s="7">
        <v>4.3</v>
      </c>
      <c r="I99" s="23">
        <f>Лист1!F111</f>
        <v>100</v>
      </c>
      <c r="J99" s="23">
        <f>Лист1!D111</f>
        <v>90</v>
      </c>
      <c r="K99" s="23">
        <f t="shared" si="2"/>
        <v>4.3</v>
      </c>
      <c r="L99" s="23" t="s">
        <v>134</v>
      </c>
      <c r="M99" s="69"/>
      <c r="N99" s="75"/>
      <c r="O99" s="61"/>
      <c r="P99" s="23" t="s">
        <v>134</v>
      </c>
      <c r="Q99" s="23" t="s">
        <v>134</v>
      </c>
    </row>
    <row r="100" spans="1:17" ht="37.5" customHeight="1">
      <c r="A100" s="63"/>
      <c r="B100" s="69"/>
      <c r="C100" s="69"/>
      <c r="D100" s="62"/>
      <c r="E100" s="23" t="s">
        <v>33</v>
      </c>
      <c r="F100" s="7">
        <v>37</v>
      </c>
      <c r="G100" s="7">
        <v>4</v>
      </c>
      <c r="H100" s="7">
        <v>1.3</v>
      </c>
      <c r="I100" s="23">
        <f>Лист1!F112</f>
        <v>68</v>
      </c>
      <c r="J100" s="23">
        <f>Лист1!D112</f>
        <v>63</v>
      </c>
      <c r="K100" s="23">
        <f t="shared" si="2"/>
        <v>1.3</v>
      </c>
      <c r="L100" s="23" t="s">
        <v>134</v>
      </c>
      <c r="M100" s="69"/>
      <c r="N100" s="75"/>
      <c r="O100" s="59" t="s">
        <v>117</v>
      </c>
      <c r="P100" s="23" t="s">
        <v>134</v>
      </c>
      <c r="Q100" s="23" t="s">
        <v>134</v>
      </c>
    </row>
    <row r="101" spans="1:17" ht="37.5" customHeight="1">
      <c r="A101" s="63"/>
      <c r="B101" s="69"/>
      <c r="C101" s="69"/>
      <c r="D101" s="62"/>
      <c r="E101" s="23" t="s">
        <v>33</v>
      </c>
      <c r="F101" s="7">
        <v>48</v>
      </c>
      <c r="G101" s="7">
        <v>10</v>
      </c>
      <c r="H101" s="7">
        <v>3.4</v>
      </c>
      <c r="I101" s="23">
        <f>Лист1!F113</f>
        <v>45</v>
      </c>
      <c r="J101" s="23">
        <f>Лист1!D113</f>
        <v>41</v>
      </c>
      <c r="K101" s="23">
        <f t="shared" si="2"/>
        <v>3.4</v>
      </c>
      <c r="L101" s="23" t="s">
        <v>134</v>
      </c>
      <c r="M101" s="69"/>
      <c r="N101" s="75"/>
      <c r="O101" s="60"/>
      <c r="P101" s="23" t="s">
        <v>134</v>
      </c>
      <c r="Q101" s="23" t="s">
        <v>134</v>
      </c>
    </row>
    <row r="102" spans="1:17" ht="37.5" customHeight="1">
      <c r="A102" s="63"/>
      <c r="B102" s="69"/>
      <c r="C102" s="69"/>
      <c r="D102" s="62"/>
      <c r="E102" s="23" t="s">
        <v>33</v>
      </c>
      <c r="F102" s="7">
        <v>48</v>
      </c>
      <c r="G102" s="7">
        <v>23</v>
      </c>
      <c r="H102" s="7">
        <v>4.9</v>
      </c>
      <c r="I102" s="23">
        <f>Лист1!F114</f>
        <v>0</v>
      </c>
      <c r="J102" s="23">
        <f>Лист1!D114</f>
        <v>0</v>
      </c>
      <c r="K102" s="23">
        <f t="shared" si="2"/>
        <v>4.9</v>
      </c>
      <c r="L102" s="23" t="s">
        <v>134</v>
      </c>
      <c r="M102" s="69"/>
      <c r="N102" s="75"/>
      <c r="O102" s="60"/>
      <c r="P102" s="23" t="s">
        <v>134</v>
      </c>
      <c r="Q102" s="23" t="s">
        <v>134</v>
      </c>
    </row>
    <row r="103" spans="1:17" ht="37.5" customHeight="1">
      <c r="A103" s="63"/>
      <c r="B103" s="69"/>
      <c r="C103" s="69"/>
      <c r="D103" s="62"/>
      <c r="E103" s="23" t="s">
        <v>33</v>
      </c>
      <c r="F103" s="7">
        <v>52</v>
      </c>
      <c r="G103" s="7">
        <v>12</v>
      </c>
      <c r="H103" s="7">
        <v>4.8</v>
      </c>
      <c r="I103" s="23">
        <f>Лист1!F115</f>
        <v>0</v>
      </c>
      <c r="J103" s="23">
        <f>Лист1!D115</f>
        <v>0</v>
      </c>
      <c r="K103" s="23">
        <f t="shared" si="2"/>
        <v>4.8</v>
      </c>
      <c r="L103" s="23" t="s">
        <v>134</v>
      </c>
      <c r="M103" s="69"/>
      <c r="N103" s="75"/>
      <c r="O103" s="60"/>
      <c r="P103" s="23" t="s">
        <v>134</v>
      </c>
      <c r="Q103" s="23" t="s">
        <v>134</v>
      </c>
    </row>
    <row r="104" spans="1:17" ht="37.5" customHeight="1">
      <c r="A104" s="63"/>
      <c r="B104" s="69"/>
      <c r="C104" s="69"/>
      <c r="D104" s="62"/>
      <c r="E104" s="23" t="s">
        <v>33</v>
      </c>
      <c r="F104" s="7">
        <v>53</v>
      </c>
      <c r="G104" s="7">
        <v>4</v>
      </c>
      <c r="H104" s="7">
        <v>4.8</v>
      </c>
      <c r="I104" s="23">
        <f>Лист1!F116</f>
        <v>0</v>
      </c>
      <c r="J104" s="23">
        <f>Лист1!D116</f>
        <v>0</v>
      </c>
      <c r="K104" s="23">
        <f t="shared" si="2"/>
        <v>4.8</v>
      </c>
      <c r="L104" s="23" t="s">
        <v>134</v>
      </c>
      <c r="M104" s="69"/>
      <c r="N104" s="75"/>
      <c r="O104" s="60"/>
      <c r="P104" s="23" t="s">
        <v>134</v>
      </c>
      <c r="Q104" s="23" t="s">
        <v>134</v>
      </c>
    </row>
    <row r="105" spans="1:17" ht="37.5" customHeight="1">
      <c r="A105" s="63"/>
      <c r="B105" s="69"/>
      <c r="C105" s="69"/>
      <c r="D105" s="62"/>
      <c r="E105" s="23" t="s">
        <v>33</v>
      </c>
      <c r="F105" s="7">
        <v>53</v>
      </c>
      <c r="G105" s="7">
        <v>13</v>
      </c>
      <c r="H105" s="7">
        <v>1.6</v>
      </c>
      <c r="I105" s="23">
        <f>Лист1!F117</f>
        <v>0</v>
      </c>
      <c r="J105" s="23">
        <f>Лист1!D117</f>
        <v>0</v>
      </c>
      <c r="K105" s="23">
        <f t="shared" si="2"/>
        <v>1.6</v>
      </c>
      <c r="L105" s="23" t="s">
        <v>134</v>
      </c>
      <c r="M105" s="58"/>
      <c r="N105" s="76"/>
      <c r="O105" s="61"/>
      <c r="P105" s="23" t="s">
        <v>134</v>
      </c>
      <c r="Q105" s="23" t="s">
        <v>134</v>
      </c>
    </row>
    <row r="106" spans="1:17" ht="37.5" customHeight="1">
      <c r="A106" s="63">
        <v>27</v>
      </c>
      <c r="B106" s="69"/>
      <c r="C106" s="69"/>
      <c r="D106" s="62" t="s">
        <v>105</v>
      </c>
      <c r="E106" s="23" t="s">
        <v>33</v>
      </c>
      <c r="F106" s="7">
        <v>6</v>
      </c>
      <c r="G106" s="7" t="s">
        <v>56</v>
      </c>
      <c r="H106" s="7">
        <v>2.2</v>
      </c>
      <c r="I106" s="23">
        <f>Лист1!F118</f>
        <v>0</v>
      </c>
      <c r="J106" s="23">
        <f>Лист1!D118</f>
        <v>0</v>
      </c>
      <c r="K106" s="23">
        <f t="shared" si="2"/>
        <v>2.2</v>
      </c>
      <c r="L106" s="23" t="s">
        <v>134</v>
      </c>
      <c r="M106" s="77" t="s">
        <v>74</v>
      </c>
      <c r="N106" s="74">
        <v>42381</v>
      </c>
      <c r="O106" s="59" t="s">
        <v>121</v>
      </c>
      <c r="P106" s="23" t="s">
        <v>134</v>
      </c>
      <c r="Q106" s="23" t="s">
        <v>134</v>
      </c>
    </row>
    <row r="107" spans="1:17" ht="37.5" customHeight="1">
      <c r="A107" s="63"/>
      <c r="B107" s="69"/>
      <c r="C107" s="69"/>
      <c r="D107" s="62"/>
      <c r="E107" s="23" t="s">
        <v>33</v>
      </c>
      <c r="F107" s="7">
        <v>6</v>
      </c>
      <c r="G107" s="7" t="s">
        <v>57</v>
      </c>
      <c r="H107" s="7">
        <v>1.5</v>
      </c>
      <c r="I107" s="23">
        <f>Лист1!F119</f>
        <v>0</v>
      </c>
      <c r="J107" s="23">
        <f>Лист1!D119</f>
        <v>0</v>
      </c>
      <c r="K107" s="23">
        <f t="shared" si="2"/>
        <v>1.5</v>
      </c>
      <c r="L107" s="23" t="s">
        <v>134</v>
      </c>
      <c r="M107" s="80"/>
      <c r="N107" s="75"/>
      <c r="O107" s="61"/>
      <c r="P107" s="23" t="s">
        <v>134</v>
      </c>
      <c r="Q107" s="23" t="s">
        <v>134</v>
      </c>
    </row>
    <row r="108" spans="1:17" ht="37.5" customHeight="1">
      <c r="A108" s="63"/>
      <c r="B108" s="69"/>
      <c r="C108" s="69"/>
      <c r="D108" s="62"/>
      <c r="E108" s="23" t="s">
        <v>33</v>
      </c>
      <c r="F108" s="7">
        <v>35</v>
      </c>
      <c r="G108" s="7" t="s">
        <v>58</v>
      </c>
      <c r="H108" s="7">
        <v>2.2</v>
      </c>
      <c r="I108" s="23">
        <f>Лист1!F120</f>
        <v>0</v>
      </c>
      <c r="J108" s="23">
        <f>Лист1!D120</f>
        <v>0</v>
      </c>
      <c r="K108" s="23">
        <f t="shared" si="2"/>
        <v>2.2</v>
      </c>
      <c r="L108" s="23" t="s">
        <v>134</v>
      </c>
      <c r="M108" s="78"/>
      <c r="N108" s="76"/>
      <c r="O108" s="23" t="s">
        <v>117</v>
      </c>
      <c r="P108" s="23" t="s">
        <v>134</v>
      </c>
      <c r="Q108" s="23" t="s">
        <v>134</v>
      </c>
    </row>
    <row r="109" spans="1:17" ht="37.5" customHeight="1">
      <c r="A109" s="63">
        <v>28</v>
      </c>
      <c r="B109" s="69"/>
      <c r="C109" s="69"/>
      <c r="D109" s="62"/>
      <c r="E109" s="23" t="s">
        <v>33</v>
      </c>
      <c r="F109" s="7">
        <v>31</v>
      </c>
      <c r="G109" s="7" t="s">
        <v>59</v>
      </c>
      <c r="H109" s="7">
        <v>2</v>
      </c>
      <c r="I109" s="23">
        <f>Лист1!F121</f>
        <v>0</v>
      </c>
      <c r="J109" s="23">
        <f>Лист1!D121</f>
        <v>0</v>
      </c>
      <c r="K109" s="23">
        <f t="shared" si="2"/>
        <v>2</v>
      </c>
      <c r="L109" s="23" t="s">
        <v>134</v>
      </c>
      <c r="M109" s="68" t="s">
        <v>73</v>
      </c>
      <c r="N109" s="74">
        <v>42417</v>
      </c>
      <c r="O109" s="59" t="s">
        <v>121</v>
      </c>
      <c r="P109" s="23" t="s">
        <v>134</v>
      </c>
      <c r="Q109" s="23" t="s">
        <v>134</v>
      </c>
    </row>
    <row r="110" spans="1:17" ht="37.5" customHeight="1">
      <c r="A110" s="63"/>
      <c r="B110" s="69"/>
      <c r="C110" s="69"/>
      <c r="D110" s="62"/>
      <c r="E110" s="23" t="s">
        <v>33</v>
      </c>
      <c r="F110" s="7">
        <v>31</v>
      </c>
      <c r="G110" s="7" t="s">
        <v>60</v>
      </c>
      <c r="H110" s="7">
        <v>2</v>
      </c>
      <c r="I110" s="23">
        <f>Лист1!F122</f>
        <v>0</v>
      </c>
      <c r="J110" s="23">
        <f>Лист1!D122</f>
        <v>0</v>
      </c>
      <c r="K110" s="23">
        <f t="shared" si="2"/>
        <v>2</v>
      </c>
      <c r="L110" s="23" t="s">
        <v>134</v>
      </c>
      <c r="M110" s="58"/>
      <c r="N110" s="76"/>
      <c r="O110" s="61"/>
      <c r="P110" s="23" t="s">
        <v>134</v>
      </c>
      <c r="Q110" s="23" t="s">
        <v>134</v>
      </c>
    </row>
    <row r="111" spans="1:17" ht="37.5" customHeight="1">
      <c r="A111" s="63">
        <v>29</v>
      </c>
      <c r="B111" s="69"/>
      <c r="C111" s="69"/>
      <c r="D111" s="62"/>
      <c r="E111" s="23" t="s">
        <v>33</v>
      </c>
      <c r="F111" s="7">
        <v>39</v>
      </c>
      <c r="G111" s="7" t="s">
        <v>61</v>
      </c>
      <c r="H111" s="7">
        <v>2</v>
      </c>
      <c r="I111" s="23">
        <f>Лист1!F123</f>
        <v>0</v>
      </c>
      <c r="J111" s="23">
        <f>Лист1!D123</f>
        <v>0</v>
      </c>
      <c r="K111" s="23">
        <f t="shared" si="2"/>
        <v>2</v>
      </c>
      <c r="L111" s="23" t="s">
        <v>134</v>
      </c>
      <c r="M111" s="68" t="s">
        <v>72</v>
      </c>
      <c r="N111" s="74">
        <v>42459</v>
      </c>
      <c r="O111" s="59" t="s">
        <v>117</v>
      </c>
      <c r="P111" s="23" t="s">
        <v>134</v>
      </c>
      <c r="Q111" s="23" t="s">
        <v>134</v>
      </c>
    </row>
    <row r="112" spans="1:17" ht="37.5" customHeight="1">
      <c r="A112" s="63"/>
      <c r="B112" s="69"/>
      <c r="C112" s="69"/>
      <c r="D112" s="62"/>
      <c r="E112" s="23" t="s">
        <v>33</v>
      </c>
      <c r="F112" s="7">
        <v>45</v>
      </c>
      <c r="G112" s="7" t="s">
        <v>27</v>
      </c>
      <c r="H112" s="7">
        <v>1.6</v>
      </c>
      <c r="I112" s="23">
        <f>Лист1!F124</f>
        <v>0</v>
      </c>
      <c r="J112" s="23">
        <f>Лист1!D124</f>
        <v>0</v>
      </c>
      <c r="K112" s="23">
        <f t="shared" si="2"/>
        <v>1.6</v>
      </c>
      <c r="L112" s="23" t="s">
        <v>134</v>
      </c>
      <c r="M112" s="58"/>
      <c r="N112" s="76"/>
      <c r="O112" s="61"/>
      <c r="P112" s="23" t="s">
        <v>134</v>
      </c>
      <c r="Q112" s="23" t="s">
        <v>134</v>
      </c>
    </row>
    <row r="113" spans="1:17" ht="37.5" customHeight="1">
      <c r="A113" s="63">
        <v>30</v>
      </c>
      <c r="B113" s="69"/>
      <c r="C113" s="69"/>
      <c r="D113" s="62" t="s">
        <v>107</v>
      </c>
      <c r="E113" s="23" t="s">
        <v>33</v>
      </c>
      <c r="F113" s="7">
        <v>25</v>
      </c>
      <c r="G113" s="7">
        <v>7</v>
      </c>
      <c r="H113" s="7">
        <v>8.4</v>
      </c>
      <c r="I113" s="23">
        <f>Лист1!F125</f>
        <v>0</v>
      </c>
      <c r="J113" s="23">
        <f>Лист1!D125</f>
        <v>0</v>
      </c>
      <c r="K113" s="23">
        <f t="shared" si="2"/>
        <v>8.4</v>
      </c>
      <c r="L113" s="23" t="s">
        <v>134</v>
      </c>
      <c r="M113" s="68" t="s">
        <v>71</v>
      </c>
      <c r="N113" s="74">
        <v>42481</v>
      </c>
      <c r="O113" s="23" t="s">
        <v>121</v>
      </c>
      <c r="P113" s="23" t="s">
        <v>134</v>
      </c>
      <c r="Q113" s="23" t="s">
        <v>134</v>
      </c>
    </row>
    <row r="114" spans="1:17" ht="37.5" customHeight="1">
      <c r="A114" s="63"/>
      <c r="B114" s="69"/>
      <c r="C114" s="69"/>
      <c r="D114" s="62"/>
      <c r="E114" s="23" t="s">
        <v>33</v>
      </c>
      <c r="F114" s="7">
        <v>45</v>
      </c>
      <c r="G114" s="7">
        <v>6</v>
      </c>
      <c r="H114" s="7">
        <v>8.8</v>
      </c>
      <c r="I114" s="23">
        <f>Лист1!F126</f>
        <v>0</v>
      </c>
      <c r="J114" s="23">
        <f>Лист1!D126</f>
        <v>0</v>
      </c>
      <c r="K114" s="23">
        <f t="shared" si="2"/>
        <v>8.8</v>
      </c>
      <c r="L114" s="23" t="s">
        <v>134</v>
      </c>
      <c r="M114" s="58"/>
      <c r="N114" s="76"/>
      <c r="O114" s="23" t="s">
        <v>117</v>
      </c>
      <c r="P114" s="23" t="s">
        <v>134</v>
      </c>
      <c r="Q114" s="23" t="s">
        <v>134</v>
      </c>
    </row>
    <row r="115" spans="1:17" s="21" customFormat="1" ht="37.5" customHeight="1">
      <c r="A115" s="63">
        <v>31</v>
      </c>
      <c r="B115" s="69"/>
      <c r="C115" s="69"/>
      <c r="D115" s="62" t="s">
        <v>108</v>
      </c>
      <c r="E115" s="23" t="s">
        <v>33</v>
      </c>
      <c r="F115" s="7">
        <v>2</v>
      </c>
      <c r="G115" s="7">
        <v>3</v>
      </c>
      <c r="H115" s="7">
        <v>7.1</v>
      </c>
      <c r="I115" s="23">
        <f>Лист1!F127</f>
        <v>0</v>
      </c>
      <c r="J115" s="23">
        <f>Лист1!D127</f>
        <v>0</v>
      </c>
      <c r="K115" s="23">
        <f t="shared" si="2"/>
        <v>7.1</v>
      </c>
      <c r="L115" s="23" t="s">
        <v>134</v>
      </c>
      <c r="M115" s="68" t="s">
        <v>70</v>
      </c>
      <c r="N115" s="74">
        <v>42481</v>
      </c>
      <c r="O115" s="23" t="s">
        <v>121</v>
      </c>
      <c r="P115" s="23" t="s">
        <v>134</v>
      </c>
      <c r="Q115" s="23" t="s">
        <v>134</v>
      </c>
    </row>
    <row r="116" spans="1:17" s="21" customFormat="1" ht="37.5" customHeight="1">
      <c r="A116" s="63"/>
      <c r="B116" s="69"/>
      <c r="C116" s="69"/>
      <c r="D116" s="62"/>
      <c r="E116" s="23" t="s">
        <v>33</v>
      </c>
      <c r="F116" s="7">
        <v>38</v>
      </c>
      <c r="G116" s="7">
        <v>4</v>
      </c>
      <c r="H116" s="7">
        <v>8.3</v>
      </c>
      <c r="I116" s="23">
        <f>Лист1!F128</f>
        <v>0</v>
      </c>
      <c r="J116" s="23">
        <f>Лист1!D128</f>
        <v>0</v>
      </c>
      <c r="K116" s="23">
        <f t="shared" si="2"/>
        <v>8.3</v>
      </c>
      <c r="L116" s="23" t="s">
        <v>134</v>
      </c>
      <c r="M116" s="58"/>
      <c r="N116" s="76"/>
      <c r="O116" s="23" t="s">
        <v>117</v>
      </c>
      <c r="P116" s="23" t="s">
        <v>134</v>
      </c>
      <c r="Q116" s="23" t="s">
        <v>134</v>
      </c>
    </row>
    <row r="117" spans="1:17" ht="37.5" customHeight="1">
      <c r="A117" s="63">
        <v>32</v>
      </c>
      <c r="B117" s="69"/>
      <c r="C117" s="69"/>
      <c r="D117" s="62" t="s">
        <v>106</v>
      </c>
      <c r="E117" s="23" t="s">
        <v>33</v>
      </c>
      <c r="F117" s="7">
        <v>20</v>
      </c>
      <c r="G117" s="7">
        <v>2</v>
      </c>
      <c r="H117" s="7">
        <v>1.9</v>
      </c>
      <c r="I117" s="23">
        <f>Лист1!F129</f>
        <v>0</v>
      </c>
      <c r="J117" s="23">
        <f>Лист1!D129</f>
        <v>0</v>
      </c>
      <c r="K117" s="23">
        <f t="shared" si="2"/>
        <v>1.9</v>
      </c>
      <c r="L117" s="23" t="s">
        <v>134</v>
      </c>
      <c r="M117" s="68" t="s">
        <v>69</v>
      </c>
      <c r="N117" s="74">
        <v>42538</v>
      </c>
      <c r="O117" s="59" t="s">
        <v>121</v>
      </c>
      <c r="P117" s="23" t="s">
        <v>134</v>
      </c>
      <c r="Q117" s="23" t="s">
        <v>134</v>
      </c>
    </row>
    <row r="118" spans="1:17" ht="37.5" customHeight="1">
      <c r="A118" s="63"/>
      <c r="B118" s="69"/>
      <c r="C118" s="69"/>
      <c r="D118" s="62"/>
      <c r="E118" s="23" t="s">
        <v>32</v>
      </c>
      <c r="F118" s="7">
        <v>22</v>
      </c>
      <c r="G118" s="7">
        <v>3</v>
      </c>
      <c r="H118" s="7">
        <v>7.5</v>
      </c>
      <c r="I118" s="23">
        <f>Лист1!F130</f>
        <v>0</v>
      </c>
      <c r="J118" s="23">
        <f>Лист1!D130</f>
        <v>0</v>
      </c>
      <c r="K118" s="23">
        <f t="shared" si="2"/>
        <v>7.5</v>
      </c>
      <c r="L118" s="23" t="s">
        <v>134</v>
      </c>
      <c r="M118" s="69"/>
      <c r="N118" s="75"/>
      <c r="O118" s="60"/>
      <c r="P118" s="23" t="s">
        <v>134</v>
      </c>
      <c r="Q118" s="23" t="s">
        <v>134</v>
      </c>
    </row>
    <row r="119" spans="1:17" ht="37.5" customHeight="1">
      <c r="A119" s="63"/>
      <c r="B119" s="69"/>
      <c r="C119" s="69"/>
      <c r="D119" s="62"/>
      <c r="E119" s="23" t="s">
        <v>33</v>
      </c>
      <c r="F119" s="7">
        <v>22</v>
      </c>
      <c r="G119" s="7">
        <v>4</v>
      </c>
      <c r="H119" s="7">
        <v>6.2</v>
      </c>
      <c r="I119" s="23">
        <f>Лист1!F131</f>
        <v>0</v>
      </c>
      <c r="J119" s="23">
        <f>Лист1!D131</f>
        <v>0</v>
      </c>
      <c r="K119" s="23">
        <f t="shared" si="2"/>
        <v>6.2</v>
      </c>
      <c r="L119" s="23" t="s">
        <v>134</v>
      </c>
      <c r="M119" s="69"/>
      <c r="N119" s="75"/>
      <c r="O119" s="61"/>
      <c r="P119" s="23" t="s">
        <v>134</v>
      </c>
      <c r="Q119" s="23" t="s">
        <v>134</v>
      </c>
    </row>
    <row r="120" spans="1:17" ht="37.5" customHeight="1">
      <c r="A120" s="63"/>
      <c r="B120" s="69"/>
      <c r="C120" s="69"/>
      <c r="D120" s="62"/>
      <c r="E120" s="23" t="s">
        <v>33</v>
      </c>
      <c r="F120" s="7">
        <v>53</v>
      </c>
      <c r="G120" s="7">
        <v>14</v>
      </c>
      <c r="H120" s="7">
        <v>5.8</v>
      </c>
      <c r="I120" s="23">
        <f>Лист1!F132</f>
        <v>0</v>
      </c>
      <c r="J120" s="23">
        <f>Лист1!D132</f>
        <v>0</v>
      </c>
      <c r="K120" s="23">
        <f t="shared" si="2"/>
        <v>5.8</v>
      </c>
      <c r="L120" s="23" t="s">
        <v>134</v>
      </c>
      <c r="M120" s="58"/>
      <c r="N120" s="76"/>
      <c r="O120" s="59" t="s">
        <v>117</v>
      </c>
      <c r="P120" s="23" t="s">
        <v>134</v>
      </c>
      <c r="Q120" s="23" t="s">
        <v>134</v>
      </c>
    </row>
    <row r="121" spans="1:17" ht="37.5" customHeight="1">
      <c r="A121" s="63">
        <v>33</v>
      </c>
      <c r="B121" s="69"/>
      <c r="C121" s="69"/>
      <c r="D121" s="62" t="s">
        <v>105</v>
      </c>
      <c r="E121" s="23" t="s">
        <v>33</v>
      </c>
      <c r="F121" s="7">
        <v>39</v>
      </c>
      <c r="G121" s="7" t="s">
        <v>62</v>
      </c>
      <c r="H121" s="7">
        <v>2</v>
      </c>
      <c r="I121" s="23">
        <f>Лист1!F133</f>
        <v>0</v>
      </c>
      <c r="J121" s="23">
        <f>Лист1!D133</f>
        <v>0</v>
      </c>
      <c r="K121" s="23">
        <f t="shared" si="2"/>
        <v>2</v>
      </c>
      <c r="L121" s="23" t="s">
        <v>134</v>
      </c>
      <c r="M121" s="68" t="s">
        <v>68</v>
      </c>
      <c r="N121" s="74">
        <v>42555</v>
      </c>
      <c r="O121" s="60"/>
      <c r="P121" s="23" t="s">
        <v>134</v>
      </c>
      <c r="Q121" s="23" t="s">
        <v>134</v>
      </c>
    </row>
    <row r="122" spans="1:17" ht="37.5" customHeight="1">
      <c r="A122" s="63"/>
      <c r="B122" s="69"/>
      <c r="C122" s="69"/>
      <c r="D122" s="62"/>
      <c r="E122" s="23" t="s">
        <v>33</v>
      </c>
      <c r="F122" s="7">
        <v>40</v>
      </c>
      <c r="G122" s="7" t="s">
        <v>63</v>
      </c>
      <c r="H122" s="7">
        <v>2</v>
      </c>
      <c r="I122" s="23">
        <f>Лист1!F134</f>
        <v>0</v>
      </c>
      <c r="J122" s="23">
        <f>Лист1!D134</f>
        <v>0</v>
      </c>
      <c r="K122" s="23">
        <f t="shared" si="2"/>
        <v>2</v>
      </c>
      <c r="L122" s="23" t="s">
        <v>134</v>
      </c>
      <c r="M122" s="58"/>
      <c r="N122" s="76"/>
      <c r="O122" s="61"/>
      <c r="P122" s="23" t="s">
        <v>134</v>
      </c>
      <c r="Q122" s="23" t="s">
        <v>134</v>
      </c>
    </row>
    <row r="123" spans="1:17" ht="37.5" customHeight="1">
      <c r="A123" s="63">
        <v>34</v>
      </c>
      <c r="B123" s="69"/>
      <c r="C123" s="69"/>
      <c r="D123" s="62" t="s">
        <v>106</v>
      </c>
      <c r="E123" s="23" t="s">
        <v>33</v>
      </c>
      <c r="F123" s="7">
        <v>12</v>
      </c>
      <c r="G123" s="7">
        <v>12</v>
      </c>
      <c r="H123" s="7">
        <v>5.8</v>
      </c>
      <c r="I123" s="7">
        <v>72</v>
      </c>
      <c r="J123" s="7">
        <v>65</v>
      </c>
      <c r="K123" s="23">
        <f t="shared" si="2"/>
        <v>5.8</v>
      </c>
      <c r="L123" s="23" t="s">
        <v>134</v>
      </c>
      <c r="M123" s="68" t="s">
        <v>136</v>
      </c>
      <c r="N123" s="74">
        <v>42584</v>
      </c>
      <c r="O123" s="59" t="s">
        <v>121</v>
      </c>
      <c r="P123" s="23" t="s">
        <v>134</v>
      </c>
      <c r="Q123" s="23" t="s">
        <v>134</v>
      </c>
    </row>
    <row r="124" spans="1:17" ht="37.5" customHeight="1">
      <c r="A124" s="63"/>
      <c r="B124" s="69"/>
      <c r="C124" s="69"/>
      <c r="D124" s="62"/>
      <c r="E124" s="23" t="s">
        <v>33</v>
      </c>
      <c r="F124" s="7">
        <v>19</v>
      </c>
      <c r="G124" s="7">
        <v>11</v>
      </c>
      <c r="H124" s="7">
        <v>4.5</v>
      </c>
      <c r="I124" s="7">
        <v>98</v>
      </c>
      <c r="J124" s="7">
        <v>87</v>
      </c>
      <c r="K124" s="23">
        <f t="shared" si="2"/>
        <v>4.5</v>
      </c>
      <c r="L124" s="23" t="s">
        <v>134</v>
      </c>
      <c r="M124" s="69"/>
      <c r="N124" s="75"/>
      <c r="O124" s="60"/>
      <c r="P124" s="23" t="s">
        <v>134</v>
      </c>
      <c r="Q124" s="23" t="s">
        <v>134</v>
      </c>
    </row>
    <row r="125" spans="1:17" ht="37.5" customHeight="1">
      <c r="A125" s="63"/>
      <c r="B125" s="69"/>
      <c r="C125" s="69"/>
      <c r="D125" s="62"/>
      <c r="E125" s="23" t="s">
        <v>33</v>
      </c>
      <c r="F125" s="7">
        <v>19</v>
      </c>
      <c r="G125" s="7">
        <v>14</v>
      </c>
      <c r="H125" s="7">
        <v>5.4</v>
      </c>
      <c r="I125" s="7">
        <v>85</v>
      </c>
      <c r="J125" s="7">
        <v>75</v>
      </c>
      <c r="K125" s="23">
        <f t="shared" si="2"/>
        <v>5.4</v>
      </c>
      <c r="L125" s="23" t="s">
        <v>134</v>
      </c>
      <c r="M125" s="69"/>
      <c r="N125" s="75"/>
      <c r="O125" s="61"/>
      <c r="P125" s="23" t="s">
        <v>134</v>
      </c>
      <c r="Q125" s="23" t="s">
        <v>134</v>
      </c>
    </row>
    <row r="126" spans="1:17" ht="37.5" customHeight="1">
      <c r="A126" s="63"/>
      <c r="B126" s="69"/>
      <c r="C126" s="69"/>
      <c r="D126" s="62"/>
      <c r="E126" s="23" t="s">
        <v>33</v>
      </c>
      <c r="F126" s="7">
        <v>47</v>
      </c>
      <c r="G126" s="7">
        <v>1</v>
      </c>
      <c r="H126" s="7">
        <v>2.3</v>
      </c>
      <c r="I126" s="7">
        <v>43</v>
      </c>
      <c r="J126" s="7">
        <v>39</v>
      </c>
      <c r="K126" s="23">
        <f t="shared" si="2"/>
        <v>2.3</v>
      </c>
      <c r="L126" s="23" t="s">
        <v>134</v>
      </c>
      <c r="M126" s="69"/>
      <c r="N126" s="75"/>
      <c r="O126" s="59" t="s">
        <v>117</v>
      </c>
      <c r="P126" s="23" t="s">
        <v>134</v>
      </c>
      <c r="Q126" s="23" t="s">
        <v>134</v>
      </c>
    </row>
    <row r="127" spans="1:17" ht="37.5" customHeight="1">
      <c r="A127" s="63"/>
      <c r="B127" s="69"/>
      <c r="C127" s="69"/>
      <c r="D127" s="62"/>
      <c r="E127" s="23" t="s">
        <v>33</v>
      </c>
      <c r="F127" s="7">
        <v>53</v>
      </c>
      <c r="G127" s="7">
        <v>2</v>
      </c>
      <c r="H127" s="7">
        <v>4.8</v>
      </c>
      <c r="I127" s="7">
        <v>42</v>
      </c>
      <c r="J127" s="7">
        <v>38</v>
      </c>
      <c r="K127" s="23">
        <f t="shared" si="2"/>
        <v>4.8</v>
      </c>
      <c r="L127" s="23" t="s">
        <v>134</v>
      </c>
      <c r="M127" s="58"/>
      <c r="N127" s="76"/>
      <c r="O127" s="61"/>
      <c r="P127" s="23" t="s">
        <v>134</v>
      </c>
      <c r="Q127" s="23" t="s">
        <v>134</v>
      </c>
    </row>
    <row r="128" spans="1:17" ht="37.5" customHeight="1">
      <c r="A128" s="10">
        <v>35</v>
      </c>
      <c r="B128" s="69"/>
      <c r="C128" s="69"/>
      <c r="D128" s="7" t="s">
        <v>105</v>
      </c>
      <c r="E128" s="23" t="s">
        <v>33</v>
      </c>
      <c r="F128" s="7">
        <v>49</v>
      </c>
      <c r="G128" s="7" t="s">
        <v>145</v>
      </c>
      <c r="H128" s="7">
        <v>4.2</v>
      </c>
      <c r="I128" s="7">
        <v>870</v>
      </c>
      <c r="J128" s="7">
        <v>764</v>
      </c>
      <c r="K128" s="23" t="s">
        <v>134</v>
      </c>
      <c r="L128" s="23">
        <v>4.2</v>
      </c>
      <c r="M128" s="14" t="s">
        <v>146</v>
      </c>
      <c r="N128" s="29">
        <v>42605</v>
      </c>
      <c r="O128" s="17" t="s">
        <v>117</v>
      </c>
      <c r="P128" s="23" t="s">
        <v>134</v>
      </c>
      <c r="Q128" s="23" t="s">
        <v>134</v>
      </c>
    </row>
    <row r="129" spans="1:17" ht="37.5" customHeight="1">
      <c r="A129" s="63">
        <v>36</v>
      </c>
      <c r="B129" s="69"/>
      <c r="C129" s="69"/>
      <c r="D129" s="68" t="s">
        <v>106</v>
      </c>
      <c r="E129" s="23" t="s">
        <v>33</v>
      </c>
      <c r="F129" s="7">
        <v>9</v>
      </c>
      <c r="G129" s="7">
        <v>1</v>
      </c>
      <c r="H129" s="7">
        <v>3.8</v>
      </c>
      <c r="I129" s="7">
        <v>70</v>
      </c>
      <c r="J129" s="7">
        <v>64</v>
      </c>
      <c r="K129" s="23">
        <f aca="true" t="shared" si="5" ref="K129:K136">H129</f>
        <v>3.8</v>
      </c>
      <c r="L129" s="34" t="s">
        <v>134</v>
      </c>
      <c r="M129" s="62" t="s">
        <v>149</v>
      </c>
      <c r="N129" s="89">
        <v>42608</v>
      </c>
      <c r="O129" s="59" t="s">
        <v>121</v>
      </c>
      <c r="P129" s="23" t="s">
        <v>134</v>
      </c>
      <c r="Q129" s="23" t="s">
        <v>134</v>
      </c>
    </row>
    <row r="130" spans="1:17" ht="37.5" customHeight="1">
      <c r="A130" s="63"/>
      <c r="B130" s="69"/>
      <c r="C130" s="69"/>
      <c r="D130" s="69"/>
      <c r="E130" s="23" t="s">
        <v>33</v>
      </c>
      <c r="F130" s="7">
        <v>15</v>
      </c>
      <c r="G130" s="7">
        <v>11</v>
      </c>
      <c r="H130" s="7">
        <v>2.6</v>
      </c>
      <c r="I130" s="7">
        <v>62</v>
      </c>
      <c r="J130" s="7">
        <v>54</v>
      </c>
      <c r="K130" s="23">
        <f t="shared" si="5"/>
        <v>2.6</v>
      </c>
      <c r="L130" s="34" t="s">
        <v>134</v>
      </c>
      <c r="M130" s="62"/>
      <c r="N130" s="62"/>
      <c r="O130" s="61"/>
      <c r="P130" s="23" t="s">
        <v>134</v>
      </c>
      <c r="Q130" s="23" t="s">
        <v>134</v>
      </c>
    </row>
    <row r="131" spans="1:17" ht="37.5" customHeight="1">
      <c r="A131" s="63"/>
      <c r="B131" s="69"/>
      <c r="C131" s="69"/>
      <c r="D131" s="69"/>
      <c r="E131" s="23" t="s">
        <v>33</v>
      </c>
      <c r="F131" s="7">
        <v>40</v>
      </c>
      <c r="G131" s="7" t="s">
        <v>26</v>
      </c>
      <c r="H131" s="7">
        <v>6</v>
      </c>
      <c r="I131" s="7">
        <v>75</v>
      </c>
      <c r="J131" s="7">
        <v>67</v>
      </c>
      <c r="K131" s="23">
        <f t="shared" si="5"/>
        <v>6</v>
      </c>
      <c r="L131" s="34" t="s">
        <v>134</v>
      </c>
      <c r="M131" s="62"/>
      <c r="N131" s="62"/>
      <c r="O131" s="59" t="s">
        <v>117</v>
      </c>
      <c r="P131" s="23" t="s">
        <v>134</v>
      </c>
      <c r="Q131" s="23" t="s">
        <v>134</v>
      </c>
    </row>
    <row r="132" spans="1:17" ht="37.5" customHeight="1">
      <c r="A132" s="63"/>
      <c r="B132" s="69"/>
      <c r="C132" s="69"/>
      <c r="D132" s="69"/>
      <c r="E132" s="23" t="s">
        <v>33</v>
      </c>
      <c r="F132" s="7">
        <v>40</v>
      </c>
      <c r="G132" s="7" t="s">
        <v>20</v>
      </c>
      <c r="H132" s="7">
        <v>8</v>
      </c>
      <c r="I132" s="7">
        <v>144</v>
      </c>
      <c r="J132" s="7">
        <v>130</v>
      </c>
      <c r="K132" s="23">
        <f t="shared" si="5"/>
        <v>8</v>
      </c>
      <c r="L132" s="34" t="s">
        <v>134</v>
      </c>
      <c r="M132" s="62"/>
      <c r="N132" s="62"/>
      <c r="O132" s="61"/>
      <c r="P132" s="23" t="s">
        <v>134</v>
      </c>
      <c r="Q132" s="23" t="s">
        <v>134</v>
      </c>
    </row>
    <row r="133" spans="1:17" ht="37.5" customHeight="1">
      <c r="A133" s="64">
        <v>37</v>
      </c>
      <c r="B133" s="69"/>
      <c r="C133" s="69"/>
      <c r="D133" s="69"/>
      <c r="E133" s="23" t="s">
        <v>33</v>
      </c>
      <c r="F133" s="18">
        <v>35</v>
      </c>
      <c r="G133" s="18">
        <v>10</v>
      </c>
      <c r="H133" s="18">
        <v>3.5</v>
      </c>
      <c r="I133" s="18">
        <f>Лист1!F135</f>
        <v>0</v>
      </c>
      <c r="J133" s="7">
        <f>Лист1!D135</f>
        <v>0</v>
      </c>
      <c r="K133" s="23">
        <f t="shared" si="5"/>
        <v>3.5</v>
      </c>
      <c r="L133" s="34" t="s">
        <v>134</v>
      </c>
      <c r="M133" s="68" t="s">
        <v>157</v>
      </c>
      <c r="N133" s="57">
        <v>42640</v>
      </c>
      <c r="O133" s="59" t="s">
        <v>117</v>
      </c>
      <c r="P133" s="23" t="s">
        <v>134</v>
      </c>
      <c r="Q133" s="23" t="s">
        <v>134</v>
      </c>
    </row>
    <row r="134" spans="1:17" ht="37.5" customHeight="1">
      <c r="A134" s="65"/>
      <c r="B134" s="69"/>
      <c r="C134" s="69"/>
      <c r="D134" s="69"/>
      <c r="E134" s="23" t="s">
        <v>33</v>
      </c>
      <c r="F134" s="18">
        <v>40</v>
      </c>
      <c r="G134" s="18" t="s">
        <v>156</v>
      </c>
      <c r="H134" s="18">
        <v>10</v>
      </c>
      <c r="I134" s="18">
        <f>Лист1!F136</f>
        <v>0</v>
      </c>
      <c r="J134" s="7">
        <f>Лист1!D136</f>
        <v>0</v>
      </c>
      <c r="K134" s="23">
        <f t="shared" si="5"/>
        <v>10</v>
      </c>
      <c r="L134" s="34" t="s">
        <v>134</v>
      </c>
      <c r="M134" s="69"/>
      <c r="N134" s="69"/>
      <c r="O134" s="60"/>
      <c r="P134" s="23" t="s">
        <v>134</v>
      </c>
      <c r="Q134" s="23" t="s">
        <v>134</v>
      </c>
    </row>
    <row r="135" spans="1:17" ht="37.5" customHeight="1">
      <c r="A135" s="65"/>
      <c r="B135" s="69"/>
      <c r="C135" s="69"/>
      <c r="D135" s="69"/>
      <c r="E135" s="23" t="s">
        <v>33</v>
      </c>
      <c r="F135" s="18">
        <v>47</v>
      </c>
      <c r="G135" s="18">
        <v>8</v>
      </c>
      <c r="H135" s="18">
        <v>2.2</v>
      </c>
      <c r="I135" s="18">
        <f>Лист1!F137</f>
        <v>0</v>
      </c>
      <c r="J135" s="7">
        <f>Лист1!D137</f>
        <v>0</v>
      </c>
      <c r="K135" s="23">
        <f t="shared" si="5"/>
        <v>2.2</v>
      </c>
      <c r="L135" s="34" t="s">
        <v>134</v>
      </c>
      <c r="M135" s="69"/>
      <c r="N135" s="69"/>
      <c r="O135" s="60"/>
      <c r="P135" s="23" t="s">
        <v>134</v>
      </c>
      <c r="Q135" s="23" t="s">
        <v>134</v>
      </c>
    </row>
    <row r="136" spans="1:17" ht="37.5" customHeight="1">
      <c r="A136" s="66"/>
      <c r="B136" s="69"/>
      <c r="C136" s="69"/>
      <c r="D136" s="58"/>
      <c r="E136" s="23" t="s">
        <v>32</v>
      </c>
      <c r="F136" s="18">
        <v>51</v>
      </c>
      <c r="G136" s="18">
        <v>5</v>
      </c>
      <c r="H136" s="18">
        <v>2.4</v>
      </c>
      <c r="I136" s="18">
        <f>Лист1!F138</f>
        <v>0</v>
      </c>
      <c r="J136" s="7">
        <f>Лист1!D138</f>
        <v>0</v>
      </c>
      <c r="K136" s="23">
        <f t="shared" si="5"/>
        <v>2.4</v>
      </c>
      <c r="L136" s="34" t="s">
        <v>134</v>
      </c>
      <c r="M136" s="58"/>
      <c r="N136" s="58"/>
      <c r="O136" s="61"/>
      <c r="P136" s="23" t="s">
        <v>134</v>
      </c>
      <c r="Q136" s="23" t="s">
        <v>134</v>
      </c>
    </row>
    <row r="137" spans="1:17" ht="37.5" customHeight="1">
      <c r="A137" s="10">
        <v>38</v>
      </c>
      <c r="B137" s="69"/>
      <c r="C137" s="69"/>
      <c r="D137" s="18" t="s">
        <v>105</v>
      </c>
      <c r="E137" s="23" t="s">
        <v>33</v>
      </c>
      <c r="F137" s="18">
        <v>55</v>
      </c>
      <c r="G137" s="18" t="s">
        <v>165</v>
      </c>
      <c r="H137" s="18">
        <v>1.7</v>
      </c>
      <c r="I137" s="23">
        <f>Лист1!F170</f>
        <v>0</v>
      </c>
      <c r="J137" s="23">
        <f>Лист1!D170</f>
        <v>0</v>
      </c>
      <c r="K137" s="23" t="s">
        <v>134</v>
      </c>
      <c r="L137" s="23">
        <f>H137</f>
        <v>1.7</v>
      </c>
      <c r="M137" s="7" t="s">
        <v>168</v>
      </c>
      <c r="N137" s="38">
        <v>42655</v>
      </c>
      <c r="O137" s="23" t="s">
        <v>117</v>
      </c>
      <c r="P137" s="23" t="s">
        <v>134</v>
      </c>
      <c r="Q137" s="23" t="s">
        <v>134</v>
      </c>
    </row>
    <row r="138" spans="1:17" ht="37.5" customHeight="1">
      <c r="A138" s="63">
        <v>39</v>
      </c>
      <c r="B138" s="69"/>
      <c r="C138" s="69"/>
      <c r="D138" s="67" t="s">
        <v>106</v>
      </c>
      <c r="E138" s="23" t="s">
        <v>33</v>
      </c>
      <c r="F138" s="18">
        <v>13</v>
      </c>
      <c r="G138" s="18">
        <v>1</v>
      </c>
      <c r="H138" s="18">
        <v>1.4</v>
      </c>
      <c r="I138" s="23">
        <f>Лист1!F171</f>
        <v>0</v>
      </c>
      <c r="J138" s="23">
        <f>Лист1!D171</f>
        <v>0</v>
      </c>
      <c r="K138" s="23">
        <f aca="true" t="shared" si="6" ref="K138:K146">H138</f>
        <v>1.4</v>
      </c>
      <c r="L138" s="23" t="s">
        <v>134</v>
      </c>
      <c r="M138" s="62" t="s">
        <v>169</v>
      </c>
      <c r="N138" s="100">
        <v>42660</v>
      </c>
      <c r="O138" s="59" t="s">
        <v>121</v>
      </c>
      <c r="P138" s="23" t="s">
        <v>134</v>
      </c>
      <c r="Q138" s="23" t="s">
        <v>134</v>
      </c>
    </row>
    <row r="139" spans="1:17" ht="37.5" customHeight="1">
      <c r="A139" s="63"/>
      <c r="B139" s="69"/>
      <c r="C139" s="69"/>
      <c r="D139" s="67"/>
      <c r="E139" s="23" t="s">
        <v>33</v>
      </c>
      <c r="F139" s="18">
        <v>17</v>
      </c>
      <c r="G139" s="18">
        <v>13</v>
      </c>
      <c r="H139" s="18">
        <v>1.8</v>
      </c>
      <c r="I139" s="23">
        <f>Лист1!F172</f>
        <v>0</v>
      </c>
      <c r="J139" s="23">
        <f>Лист1!D172</f>
        <v>0</v>
      </c>
      <c r="K139" s="23">
        <f t="shared" si="6"/>
        <v>1.8</v>
      </c>
      <c r="L139" s="23" t="s">
        <v>134</v>
      </c>
      <c r="M139" s="62"/>
      <c r="N139" s="100"/>
      <c r="O139" s="61"/>
      <c r="P139" s="23" t="s">
        <v>134</v>
      </c>
      <c r="Q139" s="23" t="s">
        <v>134</v>
      </c>
    </row>
    <row r="140" spans="1:17" ht="37.5" customHeight="1">
      <c r="A140" s="63"/>
      <c r="B140" s="69"/>
      <c r="C140" s="69"/>
      <c r="D140" s="67"/>
      <c r="E140" s="23" t="s">
        <v>33</v>
      </c>
      <c r="F140" s="18">
        <v>33</v>
      </c>
      <c r="G140" s="18" t="s">
        <v>56</v>
      </c>
      <c r="H140" s="18">
        <v>5</v>
      </c>
      <c r="I140" s="23">
        <f>Лист1!F173</f>
        <v>0</v>
      </c>
      <c r="J140" s="23">
        <f>Лист1!D173</f>
        <v>0</v>
      </c>
      <c r="K140" s="23">
        <f t="shared" si="6"/>
        <v>5</v>
      </c>
      <c r="L140" s="23" t="s">
        <v>134</v>
      </c>
      <c r="M140" s="62"/>
      <c r="N140" s="100"/>
      <c r="O140" s="59" t="s">
        <v>117</v>
      </c>
      <c r="P140" s="23" t="s">
        <v>134</v>
      </c>
      <c r="Q140" s="23" t="s">
        <v>134</v>
      </c>
    </row>
    <row r="141" spans="1:17" ht="37.5" customHeight="1">
      <c r="A141" s="63"/>
      <c r="B141" s="69"/>
      <c r="C141" s="69"/>
      <c r="D141" s="67"/>
      <c r="E141" s="23" t="s">
        <v>33</v>
      </c>
      <c r="F141" s="18">
        <v>33</v>
      </c>
      <c r="G141" s="18" t="s">
        <v>57</v>
      </c>
      <c r="H141" s="18">
        <v>6</v>
      </c>
      <c r="I141" s="23">
        <f>Лист1!F174</f>
        <v>0</v>
      </c>
      <c r="J141" s="23">
        <f>Лист1!D174</f>
        <v>0</v>
      </c>
      <c r="K141" s="23">
        <f t="shared" si="6"/>
        <v>6</v>
      </c>
      <c r="L141" s="23" t="s">
        <v>134</v>
      </c>
      <c r="M141" s="62"/>
      <c r="N141" s="100"/>
      <c r="O141" s="60"/>
      <c r="P141" s="23" t="s">
        <v>134</v>
      </c>
      <c r="Q141" s="23" t="s">
        <v>134</v>
      </c>
    </row>
    <row r="142" spans="1:17" ht="37.5" customHeight="1">
      <c r="A142" s="63"/>
      <c r="B142" s="69"/>
      <c r="C142" s="69"/>
      <c r="D142" s="67"/>
      <c r="E142" s="23" t="s">
        <v>33</v>
      </c>
      <c r="F142" s="18">
        <v>46</v>
      </c>
      <c r="G142" s="18">
        <v>1</v>
      </c>
      <c r="H142" s="18">
        <v>1.7</v>
      </c>
      <c r="I142" s="23">
        <f>Лист1!F175</f>
        <v>0</v>
      </c>
      <c r="J142" s="23">
        <f>Лист1!D175</f>
        <v>0</v>
      </c>
      <c r="K142" s="23">
        <f t="shared" si="6"/>
        <v>1.7</v>
      </c>
      <c r="L142" s="23" t="s">
        <v>134</v>
      </c>
      <c r="M142" s="62"/>
      <c r="N142" s="100"/>
      <c r="O142" s="60"/>
      <c r="P142" s="23" t="s">
        <v>134</v>
      </c>
      <c r="Q142" s="23" t="s">
        <v>134</v>
      </c>
    </row>
    <row r="143" spans="1:17" ht="37.5" customHeight="1">
      <c r="A143" s="63"/>
      <c r="B143" s="69"/>
      <c r="C143" s="69"/>
      <c r="D143" s="67"/>
      <c r="E143" s="23" t="s">
        <v>33</v>
      </c>
      <c r="F143" s="18">
        <v>47</v>
      </c>
      <c r="G143" s="18">
        <v>4</v>
      </c>
      <c r="H143" s="18">
        <v>4.6</v>
      </c>
      <c r="I143" s="23">
        <f>Лист1!F176</f>
        <v>0</v>
      </c>
      <c r="J143" s="23">
        <f>Лист1!D176</f>
        <v>0</v>
      </c>
      <c r="K143" s="23">
        <f t="shared" si="6"/>
        <v>4.6</v>
      </c>
      <c r="L143" s="23" t="s">
        <v>134</v>
      </c>
      <c r="M143" s="62"/>
      <c r="N143" s="100"/>
      <c r="O143" s="61"/>
      <c r="P143" s="23" t="s">
        <v>134</v>
      </c>
      <c r="Q143" s="23" t="s">
        <v>134</v>
      </c>
    </row>
    <row r="144" spans="1:17" ht="37.5" customHeight="1">
      <c r="A144" s="63">
        <v>40</v>
      </c>
      <c r="B144" s="69"/>
      <c r="C144" s="69"/>
      <c r="D144" s="67"/>
      <c r="E144" s="23" t="s">
        <v>33</v>
      </c>
      <c r="F144" s="18">
        <v>14</v>
      </c>
      <c r="G144" s="18">
        <v>2</v>
      </c>
      <c r="H144" s="18">
        <v>3.7</v>
      </c>
      <c r="I144" s="23">
        <f>Лист1!F177</f>
        <v>0</v>
      </c>
      <c r="J144" s="23">
        <f>Лист1!D177</f>
        <v>0</v>
      </c>
      <c r="K144" s="23">
        <f t="shared" si="6"/>
        <v>3.7</v>
      </c>
      <c r="L144" s="23" t="s">
        <v>134</v>
      </c>
      <c r="M144" s="62" t="s">
        <v>170</v>
      </c>
      <c r="N144" s="100">
        <v>42662</v>
      </c>
      <c r="O144" s="59" t="s">
        <v>121</v>
      </c>
      <c r="P144" s="23" t="s">
        <v>134</v>
      </c>
      <c r="Q144" s="23" t="s">
        <v>134</v>
      </c>
    </row>
    <row r="145" spans="1:17" ht="37.5" customHeight="1">
      <c r="A145" s="63"/>
      <c r="B145" s="69"/>
      <c r="C145" s="69"/>
      <c r="D145" s="67"/>
      <c r="E145" s="23" t="s">
        <v>33</v>
      </c>
      <c r="F145" s="18">
        <v>14</v>
      </c>
      <c r="G145" s="18">
        <v>12</v>
      </c>
      <c r="H145" s="18">
        <v>1.4</v>
      </c>
      <c r="I145" s="23">
        <f>Лист1!F178</f>
        <v>0</v>
      </c>
      <c r="J145" s="23">
        <f>Лист1!D178</f>
        <v>0</v>
      </c>
      <c r="K145" s="23">
        <f t="shared" si="6"/>
        <v>1.4</v>
      </c>
      <c r="L145" s="23" t="s">
        <v>134</v>
      </c>
      <c r="M145" s="62"/>
      <c r="N145" s="100"/>
      <c r="O145" s="61"/>
      <c r="P145" s="23" t="s">
        <v>134</v>
      </c>
      <c r="Q145" s="23" t="s">
        <v>134</v>
      </c>
    </row>
    <row r="146" spans="1:17" ht="37.5" customHeight="1">
      <c r="A146" s="63"/>
      <c r="B146" s="69"/>
      <c r="C146" s="69"/>
      <c r="D146" s="67"/>
      <c r="E146" s="23" t="s">
        <v>33</v>
      </c>
      <c r="F146" s="18">
        <v>33</v>
      </c>
      <c r="G146" s="18" t="s">
        <v>47</v>
      </c>
      <c r="H146" s="18">
        <v>14</v>
      </c>
      <c r="I146" s="23">
        <f>Лист1!F179</f>
        <v>0</v>
      </c>
      <c r="J146" s="23">
        <f>Лист1!D179</f>
        <v>0</v>
      </c>
      <c r="K146" s="23">
        <f t="shared" si="6"/>
        <v>14</v>
      </c>
      <c r="L146" s="23" t="s">
        <v>134</v>
      </c>
      <c r="M146" s="62"/>
      <c r="N146" s="100"/>
      <c r="O146" s="23" t="s">
        <v>117</v>
      </c>
      <c r="P146" s="23" t="s">
        <v>134</v>
      </c>
      <c r="Q146" s="23" t="s">
        <v>134</v>
      </c>
    </row>
    <row r="147" spans="1:17" ht="37.5" customHeight="1">
      <c r="A147" s="10">
        <v>41</v>
      </c>
      <c r="B147" s="69"/>
      <c r="C147" s="69"/>
      <c r="D147" s="18" t="s">
        <v>105</v>
      </c>
      <c r="E147" s="23" t="s">
        <v>33</v>
      </c>
      <c r="F147" s="18">
        <v>1</v>
      </c>
      <c r="G147" s="18" t="s">
        <v>59</v>
      </c>
      <c r="H147" s="18">
        <v>3</v>
      </c>
      <c r="I147" s="23">
        <v>558</v>
      </c>
      <c r="J147" s="23">
        <v>491</v>
      </c>
      <c r="K147" s="23" t="s">
        <v>134</v>
      </c>
      <c r="L147" s="23">
        <f>H147</f>
        <v>3</v>
      </c>
      <c r="M147" s="7" t="s">
        <v>188</v>
      </c>
      <c r="N147" s="38">
        <v>42667</v>
      </c>
      <c r="O147" s="16" t="s">
        <v>121</v>
      </c>
      <c r="P147" s="23" t="s">
        <v>134</v>
      </c>
      <c r="Q147" s="23" t="s">
        <v>134</v>
      </c>
    </row>
    <row r="148" spans="1:17" ht="37.5" customHeight="1">
      <c r="A148" s="10">
        <v>42</v>
      </c>
      <c r="B148" s="69"/>
      <c r="C148" s="69"/>
      <c r="D148" s="70" t="s">
        <v>106</v>
      </c>
      <c r="E148" s="23" t="s">
        <v>33</v>
      </c>
      <c r="F148" s="18">
        <v>33</v>
      </c>
      <c r="G148" s="18" t="s">
        <v>196</v>
      </c>
      <c r="H148" s="18">
        <v>7.7</v>
      </c>
      <c r="I148" s="23">
        <v>81</v>
      </c>
      <c r="J148" s="23">
        <v>75</v>
      </c>
      <c r="K148" s="23">
        <f>H148</f>
        <v>7.7</v>
      </c>
      <c r="L148" s="23" t="s">
        <v>134</v>
      </c>
      <c r="M148" s="9" t="s">
        <v>197</v>
      </c>
      <c r="N148" s="44">
        <v>42689</v>
      </c>
      <c r="O148" s="59" t="s">
        <v>117</v>
      </c>
      <c r="P148" s="23" t="s">
        <v>134</v>
      </c>
      <c r="Q148" s="23" t="s">
        <v>134</v>
      </c>
    </row>
    <row r="149" spans="1:17" ht="37.5" customHeight="1">
      <c r="A149" s="10">
        <v>43</v>
      </c>
      <c r="B149" s="58"/>
      <c r="C149" s="58"/>
      <c r="D149" s="71"/>
      <c r="E149" s="23" t="s">
        <v>33</v>
      </c>
      <c r="F149" s="18">
        <v>33</v>
      </c>
      <c r="G149" s="18" t="s">
        <v>200</v>
      </c>
      <c r="H149" s="18">
        <v>10</v>
      </c>
      <c r="I149" s="23">
        <v>348</v>
      </c>
      <c r="J149" s="23">
        <v>328</v>
      </c>
      <c r="K149" s="23">
        <f>H149</f>
        <v>10</v>
      </c>
      <c r="L149" s="23" t="s">
        <v>134</v>
      </c>
      <c r="M149" s="9" t="s">
        <v>201</v>
      </c>
      <c r="N149" s="44">
        <v>42698</v>
      </c>
      <c r="O149" s="61"/>
      <c r="P149" s="23" t="s">
        <v>134</v>
      </c>
      <c r="Q149" s="23" t="s">
        <v>134</v>
      </c>
    </row>
    <row r="150" spans="1:17" ht="37.5" customHeight="1">
      <c r="A150" s="63">
        <v>44</v>
      </c>
      <c r="B150" s="77" t="s">
        <v>34</v>
      </c>
      <c r="C150" s="73">
        <v>3</v>
      </c>
      <c r="D150" s="62" t="s">
        <v>103</v>
      </c>
      <c r="E150" s="23" t="s">
        <v>33</v>
      </c>
      <c r="F150" s="27">
        <v>1</v>
      </c>
      <c r="G150" s="27">
        <v>13</v>
      </c>
      <c r="H150" s="27">
        <v>1.9</v>
      </c>
      <c r="I150" s="23">
        <f>Лист1!F2</f>
        <v>14</v>
      </c>
      <c r="J150" s="23">
        <f>Лист1!D2</f>
        <v>0</v>
      </c>
      <c r="K150" s="23">
        <f t="shared" si="2"/>
        <v>1.9</v>
      </c>
      <c r="L150" s="34" t="s">
        <v>134</v>
      </c>
      <c r="M150" s="77" t="s">
        <v>64</v>
      </c>
      <c r="N150" s="74">
        <v>42373</v>
      </c>
      <c r="O150" s="23" t="s">
        <v>127</v>
      </c>
      <c r="P150" s="23" t="s">
        <v>134</v>
      </c>
      <c r="Q150" s="23" t="s">
        <v>134</v>
      </c>
    </row>
    <row r="151" spans="1:17" ht="37.5" customHeight="1">
      <c r="A151" s="63"/>
      <c r="B151" s="80"/>
      <c r="C151" s="73"/>
      <c r="D151" s="62"/>
      <c r="E151" s="23" t="s">
        <v>33</v>
      </c>
      <c r="F151" s="27">
        <v>1</v>
      </c>
      <c r="G151" s="27">
        <v>16</v>
      </c>
      <c r="H151" s="27">
        <v>1.1</v>
      </c>
      <c r="I151" s="23">
        <f>Лист1!F3</f>
        <v>9</v>
      </c>
      <c r="J151" s="23">
        <f>Лист1!D3</f>
        <v>0</v>
      </c>
      <c r="K151" s="23">
        <f aca="true" t="shared" si="7" ref="K151:K159">H151</f>
        <v>1.1</v>
      </c>
      <c r="L151" s="34" t="s">
        <v>134</v>
      </c>
      <c r="M151" s="80"/>
      <c r="N151" s="75"/>
      <c r="O151" s="23" t="s">
        <v>127</v>
      </c>
      <c r="P151" s="23" t="s">
        <v>134</v>
      </c>
      <c r="Q151" s="23" t="s">
        <v>134</v>
      </c>
    </row>
    <row r="152" spans="1:17" ht="37.5" customHeight="1">
      <c r="A152" s="63"/>
      <c r="B152" s="80"/>
      <c r="C152" s="73"/>
      <c r="D152" s="62"/>
      <c r="E152" s="23" t="s">
        <v>33</v>
      </c>
      <c r="F152" s="27">
        <v>11</v>
      </c>
      <c r="G152" s="27">
        <v>8</v>
      </c>
      <c r="H152" s="27">
        <v>6.2</v>
      </c>
      <c r="I152" s="23">
        <f>Лист1!F4</f>
        <v>10</v>
      </c>
      <c r="J152" s="23">
        <f>Лист1!D4</f>
        <v>0</v>
      </c>
      <c r="K152" s="23">
        <f t="shared" si="7"/>
        <v>6.2</v>
      </c>
      <c r="L152" s="34" t="s">
        <v>134</v>
      </c>
      <c r="M152" s="80"/>
      <c r="N152" s="75"/>
      <c r="O152" s="23" t="s">
        <v>124</v>
      </c>
      <c r="P152" s="23" t="s">
        <v>134</v>
      </c>
      <c r="Q152" s="23" t="s">
        <v>134</v>
      </c>
    </row>
    <row r="153" spans="1:17" ht="37.5" customHeight="1">
      <c r="A153" s="63"/>
      <c r="B153" s="80"/>
      <c r="C153" s="73"/>
      <c r="D153" s="62"/>
      <c r="E153" s="23" t="s">
        <v>33</v>
      </c>
      <c r="F153" s="27">
        <v>24</v>
      </c>
      <c r="G153" s="27">
        <v>10</v>
      </c>
      <c r="H153" s="27">
        <v>6.7</v>
      </c>
      <c r="I153" s="23">
        <f>Лист1!F5</f>
        <v>2</v>
      </c>
      <c r="J153" s="23">
        <f>Лист1!D5</f>
        <v>0</v>
      </c>
      <c r="K153" s="23">
        <f t="shared" si="7"/>
        <v>6.7</v>
      </c>
      <c r="L153" s="34" t="s">
        <v>134</v>
      </c>
      <c r="M153" s="80"/>
      <c r="N153" s="75"/>
      <c r="O153" s="59" t="s">
        <v>125</v>
      </c>
      <c r="P153" s="23" t="s">
        <v>134</v>
      </c>
      <c r="Q153" s="23" t="s">
        <v>134</v>
      </c>
    </row>
    <row r="154" spans="1:17" ht="37.5" customHeight="1">
      <c r="A154" s="63"/>
      <c r="B154" s="80"/>
      <c r="C154" s="73"/>
      <c r="D154" s="62"/>
      <c r="E154" s="23" t="s">
        <v>33</v>
      </c>
      <c r="F154" s="27">
        <v>29</v>
      </c>
      <c r="G154" s="27">
        <v>7</v>
      </c>
      <c r="H154" s="27">
        <v>9.3</v>
      </c>
      <c r="I154" s="23">
        <f>Лист1!F6</f>
        <v>8</v>
      </c>
      <c r="J154" s="23">
        <f>Лист1!D6</f>
        <v>0</v>
      </c>
      <c r="K154" s="23">
        <f t="shared" si="7"/>
        <v>9.3</v>
      </c>
      <c r="L154" s="34" t="s">
        <v>134</v>
      </c>
      <c r="M154" s="80"/>
      <c r="N154" s="75"/>
      <c r="O154" s="61"/>
      <c r="P154" s="23" t="s">
        <v>134</v>
      </c>
      <c r="Q154" s="23" t="s">
        <v>134</v>
      </c>
    </row>
    <row r="155" spans="1:17" ht="37.5" customHeight="1">
      <c r="A155" s="63"/>
      <c r="B155" s="80"/>
      <c r="C155" s="73"/>
      <c r="D155" s="62"/>
      <c r="E155" s="23" t="s">
        <v>33</v>
      </c>
      <c r="F155" s="27">
        <v>64</v>
      </c>
      <c r="G155" s="27">
        <v>3</v>
      </c>
      <c r="H155" s="27">
        <v>3.5</v>
      </c>
      <c r="I155" s="23">
        <f>Лист1!F7</f>
        <v>18</v>
      </c>
      <c r="J155" s="23">
        <f>Лист1!D7</f>
        <v>0</v>
      </c>
      <c r="K155" s="23">
        <f t="shared" si="7"/>
        <v>3.5</v>
      </c>
      <c r="L155" s="34" t="s">
        <v>134</v>
      </c>
      <c r="M155" s="80"/>
      <c r="N155" s="75"/>
      <c r="O155" s="59" t="s">
        <v>126</v>
      </c>
      <c r="P155" s="23" t="s">
        <v>134</v>
      </c>
      <c r="Q155" s="23" t="s">
        <v>134</v>
      </c>
    </row>
    <row r="156" spans="1:17" ht="37.5" customHeight="1">
      <c r="A156" s="63"/>
      <c r="B156" s="80"/>
      <c r="C156" s="73"/>
      <c r="D156" s="62"/>
      <c r="E156" s="23" t="s">
        <v>33</v>
      </c>
      <c r="F156" s="7">
        <v>66</v>
      </c>
      <c r="G156" s="7">
        <v>5</v>
      </c>
      <c r="H156" s="7">
        <v>5.8</v>
      </c>
      <c r="I156" s="23">
        <f>Лист1!F8</f>
        <v>25</v>
      </c>
      <c r="J156" s="23">
        <f>Лист1!D8</f>
        <v>0</v>
      </c>
      <c r="K156" s="23">
        <f t="shared" si="7"/>
        <v>5.8</v>
      </c>
      <c r="L156" s="34" t="s">
        <v>134</v>
      </c>
      <c r="M156" s="80"/>
      <c r="N156" s="75"/>
      <c r="O156" s="61"/>
      <c r="P156" s="23" t="s">
        <v>134</v>
      </c>
      <c r="Q156" s="23" t="s">
        <v>134</v>
      </c>
    </row>
    <row r="157" spans="1:17" ht="37.5" customHeight="1">
      <c r="A157" s="63"/>
      <c r="B157" s="80"/>
      <c r="C157" s="73"/>
      <c r="D157" s="62"/>
      <c r="E157" s="23" t="s">
        <v>33</v>
      </c>
      <c r="F157" s="7">
        <v>76</v>
      </c>
      <c r="G157" s="7">
        <v>14</v>
      </c>
      <c r="H157" s="7">
        <v>4.3</v>
      </c>
      <c r="I157" s="23">
        <f>Лист1!F9</f>
        <v>19</v>
      </c>
      <c r="J157" s="23">
        <f>Лист1!D9</f>
        <v>0</v>
      </c>
      <c r="K157" s="23">
        <f t="shared" si="7"/>
        <v>4.3</v>
      </c>
      <c r="L157" s="34" t="s">
        <v>134</v>
      </c>
      <c r="M157" s="80"/>
      <c r="N157" s="75"/>
      <c r="O157" s="59" t="s">
        <v>199</v>
      </c>
      <c r="P157" s="23" t="s">
        <v>134</v>
      </c>
      <c r="Q157" s="23" t="s">
        <v>134</v>
      </c>
    </row>
    <row r="158" spans="1:17" ht="37.5" customHeight="1">
      <c r="A158" s="63"/>
      <c r="B158" s="80"/>
      <c r="C158" s="73"/>
      <c r="D158" s="62"/>
      <c r="E158" s="23" t="s">
        <v>33</v>
      </c>
      <c r="F158" s="7">
        <v>77</v>
      </c>
      <c r="G158" s="7">
        <v>6</v>
      </c>
      <c r="H158" s="7">
        <v>6.2</v>
      </c>
      <c r="I158" s="23">
        <f>Лист1!F10</f>
        <v>14</v>
      </c>
      <c r="J158" s="23">
        <f>Лист1!D10</f>
        <v>0</v>
      </c>
      <c r="K158" s="23">
        <f t="shared" si="7"/>
        <v>6.2</v>
      </c>
      <c r="L158" s="34" t="s">
        <v>134</v>
      </c>
      <c r="M158" s="78"/>
      <c r="N158" s="76"/>
      <c r="O158" s="61"/>
      <c r="P158" s="23" t="s">
        <v>134</v>
      </c>
      <c r="Q158" s="23" t="s">
        <v>134</v>
      </c>
    </row>
    <row r="159" spans="1:17" ht="37.5" customHeight="1">
      <c r="A159" s="10">
        <v>45</v>
      </c>
      <c r="B159" s="80"/>
      <c r="C159" s="73"/>
      <c r="D159" s="7" t="s">
        <v>104</v>
      </c>
      <c r="E159" s="23" t="s">
        <v>33</v>
      </c>
      <c r="F159" s="7">
        <v>50</v>
      </c>
      <c r="G159" s="7">
        <v>14</v>
      </c>
      <c r="H159" s="7">
        <v>13.5</v>
      </c>
      <c r="I159" s="23">
        <f>Лист1!F11</f>
        <v>23</v>
      </c>
      <c r="J159" s="23">
        <f>Лист1!D11</f>
        <v>0</v>
      </c>
      <c r="K159" s="23">
        <f t="shared" si="7"/>
        <v>13.5</v>
      </c>
      <c r="L159" s="34" t="s">
        <v>134</v>
      </c>
      <c r="M159" s="27" t="s">
        <v>65</v>
      </c>
      <c r="N159" s="32">
        <v>42373</v>
      </c>
      <c r="O159" s="23" t="s">
        <v>125</v>
      </c>
      <c r="P159" s="23" t="s">
        <v>134</v>
      </c>
      <c r="Q159" s="23" t="s">
        <v>134</v>
      </c>
    </row>
    <row r="160" spans="1:17" ht="37.5" customHeight="1">
      <c r="A160" s="10">
        <v>46</v>
      </c>
      <c r="B160" s="80"/>
      <c r="C160" s="73"/>
      <c r="D160" s="62" t="s">
        <v>105</v>
      </c>
      <c r="E160" s="23" t="s">
        <v>33</v>
      </c>
      <c r="F160" s="7">
        <v>47</v>
      </c>
      <c r="G160" s="7" t="s">
        <v>46</v>
      </c>
      <c r="H160" s="7">
        <v>5.9</v>
      </c>
      <c r="I160" s="23">
        <f>Лист1!F12</f>
        <v>7</v>
      </c>
      <c r="J160" s="23">
        <f>Лист1!D12</f>
        <v>0</v>
      </c>
      <c r="K160" s="34" t="s">
        <v>134</v>
      </c>
      <c r="L160" s="23">
        <f>H160</f>
        <v>5.9</v>
      </c>
      <c r="M160" s="27" t="s">
        <v>66</v>
      </c>
      <c r="N160" s="32">
        <v>42381</v>
      </c>
      <c r="O160" s="23" t="s">
        <v>125</v>
      </c>
      <c r="P160" s="23" t="s">
        <v>134</v>
      </c>
      <c r="Q160" s="23" t="s">
        <v>134</v>
      </c>
    </row>
    <row r="161" spans="1:17" ht="37.5" customHeight="1">
      <c r="A161" s="63">
        <v>47</v>
      </c>
      <c r="B161" s="80"/>
      <c r="C161" s="73"/>
      <c r="D161" s="62"/>
      <c r="E161" s="23" t="s">
        <v>33</v>
      </c>
      <c r="F161" s="7">
        <v>6</v>
      </c>
      <c r="G161" s="7" t="s">
        <v>47</v>
      </c>
      <c r="H161" s="7">
        <v>3.9</v>
      </c>
      <c r="I161" s="23">
        <f>Лист1!F13</f>
        <v>50</v>
      </c>
      <c r="J161" s="23">
        <f>Лист1!D13</f>
        <v>0</v>
      </c>
      <c r="K161" s="34" t="s">
        <v>134</v>
      </c>
      <c r="L161" s="23">
        <f>H161</f>
        <v>3.9</v>
      </c>
      <c r="M161" s="68" t="s">
        <v>67</v>
      </c>
      <c r="N161" s="74">
        <v>42459</v>
      </c>
      <c r="O161" s="23" t="s">
        <v>123</v>
      </c>
      <c r="P161" s="23" t="s">
        <v>134</v>
      </c>
      <c r="Q161" s="23" t="s">
        <v>134</v>
      </c>
    </row>
    <row r="162" spans="1:17" ht="37.5" customHeight="1">
      <c r="A162" s="63"/>
      <c r="B162" s="80"/>
      <c r="C162" s="73"/>
      <c r="D162" s="62"/>
      <c r="E162" s="23" t="s">
        <v>33</v>
      </c>
      <c r="F162" s="7">
        <v>50</v>
      </c>
      <c r="G162" s="7">
        <v>16</v>
      </c>
      <c r="H162" s="7">
        <v>5.1</v>
      </c>
      <c r="I162" s="23">
        <f>Лист1!F14</f>
        <v>11</v>
      </c>
      <c r="J162" s="23">
        <f>Лист1!D14</f>
        <v>0</v>
      </c>
      <c r="K162" s="34" t="s">
        <v>134</v>
      </c>
      <c r="L162" s="23">
        <f>H162</f>
        <v>5.1</v>
      </c>
      <c r="M162" s="58"/>
      <c r="N162" s="76"/>
      <c r="O162" s="23" t="s">
        <v>125</v>
      </c>
      <c r="P162" s="23" t="s">
        <v>134</v>
      </c>
      <c r="Q162" s="23" t="s">
        <v>134</v>
      </c>
    </row>
    <row r="163" spans="1:17" ht="37.5" customHeight="1">
      <c r="A163" s="63">
        <v>48</v>
      </c>
      <c r="B163" s="80"/>
      <c r="C163" s="73"/>
      <c r="D163" s="62" t="s">
        <v>106</v>
      </c>
      <c r="E163" s="23" t="s">
        <v>33</v>
      </c>
      <c r="F163" s="7">
        <v>45</v>
      </c>
      <c r="G163" s="7" t="s">
        <v>27</v>
      </c>
      <c r="H163" s="7">
        <v>6</v>
      </c>
      <c r="I163" s="23">
        <f>Лист1!F15</f>
        <v>10</v>
      </c>
      <c r="J163" s="23">
        <f>Лист1!D15</f>
        <v>0</v>
      </c>
      <c r="K163" s="23">
        <f aca="true" t="shared" si="8" ref="K163:K240">H163</f>
        <v>6</v>
      </c>
      <c r="L163" s="34" t="s">
        <v>134</v>
      </c>
      <c r="M163" s="68" t="s">
        <v>100</v>
      </c>
      <c r="N163" s="74">
        <v>42495</v>
      </c>
      <c r="O163" s="59" t="s">
        <v>125</v>
      </c>
      <c r="P163" s="23" t="s">
        <v>134</v>
      </c>
      <c r="Q163" s="23" t="s">
        <v>134</v>
      </c>
    </row>
    <row r="164" spans="1:17" ht="37.5" customHeight="1">
      <c r="A164" s="63"/>
      <c r="B164" s="80"/>
      <c r="C164" s="73"/>
      <c r="D164" s="62"/>
      <c r="E164" s="23" t="s">
        <v>33</v>
      </c>
      <c r="F164" s="7">
        <v>45</v>
      </c>
      <c r="G164" s="7" t="s">
        <v>31</v>
      </c>
      <c r="H164" s="7">
        <v>6.5</v>
      </c>
      <c r="I164" s="23">
        <f>Лист1!F16</f>
        <v>11</v>
      </c>
      <c r="J164" s="23">
        <f>Лист1!D16</f>
        <v>0</v>
      </c>
      <c r="K164" s="23">
        <f t="shared" si="8"/>
        <v>6.5</v>
      </c>
      <c r="L164" s="34" t="s">
        <v>134</v>
      </c>
      <c r="M164" s="69"/>
      <c r="N164" s="75"/>
      <c r="O164" s="60"/>
      <c r="P164" s="23" t="s">
        <v>134</v>
      </c>
      <c r="Q164" s="23" t="s">
        <v>134</v>
      </c>
    </row>
    <row r="165" spans="1:17" ht="37.5" customHeight="1">
      <c r="A165" s="63"/>
      <c r="B165" s="80"/>
      <c r="C165" s="73"/>
      <c r="D165" s="62"/>
      <c r="E165" s="23" t="s">
        <v>33</v>
      </c>
      <c r="F165" s="7">
        <v>45</v>
      </c>
      <c r="G165" s="7" t="s">
        <v>48</v>
      </c>
      <c r="H165" s="7">
        <v>6.5</v>
      </c>
      <c r="I165" s="23">
        <f>Лист1!F17</f>
        <v>41</v>
      </c>
      <c r="J165" s="23">
        <f>Лист1!D17</f>
        <v>35</v>
      </c>
      <c r="K165" s="23">
        <f t="shared" si="8"/>
        <v>6.5</v>
      </c>
      <c r="L165" s="34" t="s">
        <v>134</v>
      </c>
      <c r="M165" s="58"/>
      <c r="N165" s="76"/>
      <c r="O165" s="61"/>
      <c r="P165" s="23" t="s">
        <v>134</v>
      </c>
      <c r="Q165" s="23" t="s">
        <v>134</v>
      </c>
    </row>
    <row r="166" spans="1:17" ht="37.5" customHeight="1">
      <c r="A166" s="63">
        <v>49</v>
      </c>
      <c r="B166" s="80"/>
      <c r="C166" s="73"/>
      <c r="D166" s="62" t="s">
        <v>107</v>
      </c>
      <c r="E166" s="23" t="s">
        <v>32</v>
      </c>
      <c r="F166" s="7">
        <v>8</v>
      </c>
      <c r="G166" s="7">
        <v>11</v>
      </c>
      <c r="H166" s="7">
        <v>1</v>
      </c>
      <c r="I166" s="23">
        <f>Лист1!F18</f>
        <v>16</v>
      </c>
      <c r="J166" s="23">
        <f>Лист1!D18</f>
        <v>13</v>
      </c>
      <c r="K166" s="23">
        <f t="shared" si="8"/>
        <v>1</v>
      </c>
      <c r="L166" s="34" t="s">
        <v>134</v>
      </c>
      <c r="M166" s="68" t="s">
        <v>99</v>
      </c>
      <c r="N166" s="74">
        <v>42481</v>
      </c>
      <c r="O166" s="23" t="s">
        <v>123</v>
      </c>
      <c r="P166" s="23" t="s">
        <v>134</v>
      </c>
      <c r="Q166" s="23" t="s">
        <v>134</v>
      </c>
    </row>
    <row r="167" spans="1:17" ht="37.5" customHeight="1">
      <c r="A167" s="63"/>
      <c r="B167" s="80"/>
      <c r="C167" s="73"/>
      <c r="D167" s="62"/>
      <c r="E167" s="23" t="s">
        <v>33</v>
      </c>
      <c r="F167" s="7">
        <v>10</v>
      </c>
      <c r="G167" s="7">
        <v>6</v>
      </c>
      <c r="H167" s="7">
        <v>3</v>
      </c>
      <c r="I167" s="23">
        <f>Лист1!F19</f>
        <v>15</v>
      </c>
      <c r="J167" s="23">
        <f>Лист1!D19</f>
        <v>13</v>
      </c>
      <c r="K167" s="23">
        <f t="shared" si="8"/>
        <v>3</v>
      </c>
      <c r="L167" s="34" t="s">
        <v>134</v>
      </c>
      <c r="M167" s="69"/>
      <c r="N167" s="75"/>
      <c r="O167" s="59" t="s">
        <v>124</v>
      </c>
      <c r="P167" s="23" t="s">
        <v>134</v>
      </c>
      <c r="Q167" s="23" t="s">
        <v>134</v>
      </c>
    </row>
    <row r="168" spans="1:17" ht="37.5" customHeight="1">
      <c r="A168" s="63"/>
      <c r="B168" s="80"/>
      <c r="C168" s="73"/>
      <c r="D168" s="62"/>
      <c r="E168" s="23" t="s">
        <v>33</v>
      </c>
      <c r="F168" s="7">
        <v>10</v>
      </c>
      <c r="G168" s="7">
        <v>12</v>
      </c>
      <c r="H168" s="7">
        <v>1.7</v>
      </c>
      <c r="I168" s="23">
        <f>Лист1!F20</f>
        <v>13</v>
      </c>
      <c r="J168" s="23">
        <f>Лист1!D20</f>
        <v>11</v>
      </c>
      <c r="K168" s="23">
        <f t="shared" si="8"/>
        <v>1.7</v>
      </c>
      <c r="L168" s="34" t="s">
        <v>134</v>
      </c>
      <c r="M168" s="69"/>
      <c r="N168" s="75"/>
      <c r="O168" s="61"/>
      <c r="P168" s="23" t="s">
        <v>134</v>
      </c>
      <c r="Q168" s="23" t="s">
        <v>134</v>
      </c>
    </row>
    <row r="169" spans="1:17" ht="37.5" customHeight="1">
      <c r="A169" s="63"/>
      <c r="B169" s="80"/>
      <c r="C169" s="73"/>
      <c r="D169" s="62"/>
      <c r="E169" s="23" t="s">
        <v>33</v>
      </c>
      <c r="F169" s="7">
        <v>18</v>
      </c>
      <c r="G169" s="7">
        <v>3</v>
      </c>
      <c r="H169" s="7">
        <v>3.5</v>
      </c>
      <c r="I169" s="23">
        <f>Лист1!F21</f>
        <v>18</v>
      </c>
      <c r="J169" s="23">
        <f>Лист1!D21</f>
        <v>15</v>
      </c>
      <c r="K169" s="23">
        <f t="shared" si="8"/>
        <v>3.5</v>
      </c>
      <c r="L169" s="34" t="s">
        <v>134</v>
      </c>
      <c r="M169" s="69"/>
      <c r="N169" s="75"/>
      <c r="O169" s="59" t="s">
        <v>125</v>
      </c>
      <c r="P169" s="23" t="s">
        <v>134</v>
      </c>
      <c r="Q169" s="23" t="s">
        <v>134</v>
      </c>
    </row>
    <row r="170" spans="1:17" ht="37.5" customHeight="1">
      <c r="A170" s="63"/>
      <c r="B170" s="80"/>
      <c r="C170" s="73"/>
      <c r="D170" s="62"/>
      <c r="E170" s="23" t="s">
        <v>33</v>
      </c>
      <c r="F170" s="7">
        <v>18</v>
      </c>
      <c r="G170" s="7" t="s">
        <v>26</v>
      </c>
      <c r="H170" s="7">
        <v>4.4</v>
      </c>
      <c r="I170" s="23">
        <f>Лист1!F22</f>
        <v>23</v>
      </c>
      <c r="J170" s="23">
        <f>Лист1!D22</f>
        <v>20</v>
      </c>
      <c r="K170" s="23">
        <f t="shared" si="8"/>
        <v>4.4</v>
      </c>
      <c r="L170" s="34" t="s">
        <v>134</v>
      </c>
      <c r="M170" s="69"/>
      <c r="N170" s="75"/>
      <c r="O170" s="60"/>
      <c r="P170" s="23" t="s">
        <v>134</v>
      </c>
      <c r="Q170" s="23" t="s">
        <v>134</v>
      </c>
    </row>
    <row r="171" spans="1:17" ht="37.5" customHeight="1">
      <c r="A171" s="63"/>
      <c r="B171" s="80"/>
      <c r="C171" s="73"/>
      <c r="D171" s="62"/>
      <c r="E171" s="23" t="s">
        <v>32</v>
      </c>
      <c r="F171" s="7">
        <v>45</v>
      </c>
      <c r="G171" s="7">
        <v>4</v>
      </c>
      <c r="H171" s="7">
        <v>0.8</v>
      </c>
      <c r="I171" s="23">
        <f>Лист1!F23</f>
        <v>15</v>
      </c>
      <c r="J171" s="23">
        <f>Лист1!D23</f>
        <v>13</v>
      </c>
      <c r="K171" s="23">
        <f t="shared" si="8"/>
        <v>0.8</v>
      </c>
      <c r="L171" s="34" t="s">
        <v>134</v>
      </c>
      <c r="M171" s="69"/>
      <c r="N171" s="75"/>
      <c r="O171" s="60"/>
      <c r="P171" s="23" t="s">
        <v>134</v>
      </c>
      <c r="Q171" s="23" t="s">
        <v>134</v>
      </c>
    </row>
    <row r="172" spans="1:17" ht="37.5" customHeight="1">
      <c r="A172" s="63"/>
      <c r="B172" s="80"/>
      <c r="C172" s="73"/>
      <c r="D172" s="62"/>
      <c r="E172" s="23" t="s">
        <v>32</v>
      </c>
      <c r="F172" s="7">
        <v>45</v>
      </c>
      <c r="G172" s="7">
        <v>6</v>
      </c>
      <c r="H172" s="7">
        <v>0.8</v>
      </c>
      <c r="I172" s="23">
        <f>Лист1!F24</f>
        <v>35</v>
      </c>
      <c r="J172" s="23">
        <f>Лист1!D24</f>
        <v>30</v>
      </c>
      <c r="K172" s="23">
        <f t="shared" si="8"/>
        <v>0.8</v>
      </c>
      <c r="L172" s="34" t="s">
        <v>134</v>
      </c>
      <c r="M172" s="69"/>
      <c r="N172" s="75"/>
      <c r="O172" s="60"/>
      <c r="P172" s="23" t="s">
        <v>134</v>
      </c>
      <c r="Q172" s="23" t="s">
        <v>134</v>
      </c>
    </row>
    <row r="173" spans="1:17" ht="37.5" customHeight="1">
      <c r="A173" s="63"/>
      <c r="B173" s="80"/>
      <c r="C173" s="73"/>
      <c r="D173" s="62"/>
      <c r="E173" s="23" t="s">
        <v>33</v>
      </c>
      <c r="F173" s="7">
        <v>48</v>
      </c>
      <c r="G173" s="7">
        <v>4</v>
      </c>
      <c r="H173" s="7">
        <v>5.6</v>
      </c>
      <c r="I173" s="23">
        <f>Лист1!F25</f>
        <v>14</v>
      </c>
      <c r="J173" s="23">
        <f>Лист1!D25</f>
        <v>12</v>
      </c>
      <c r="K173" s="23">
        <f t="shared" si="8"/>
        <v>5.6</v>
      </c>
      <c r="L173" s="34" t="s">
        <v>134</v>
      </c>
      <c r="M173" s="69"/>
      <c r="N173" s="75"/>
      <c r="O173" s="60"/>
      <c r="P173" s="23" t="s">
        <v>134</v>
      </c>
      <c r="Q173" s="23" t="s">
        <v>134</v>
      </c>
    </row>
    <row r="174" spans="1:17" ht="37.5" customHeight="1">
      <c r="A174" s="63"/>
      <c r="B174" s="80"/>
      <c r="C174" s="73"/>
      <c r="D174" s="62"/>
      <c r="E174" s="23" t="s">
        <v>33</v>
      </c>
      <c r="F174" s="7">
        <v>48</v>
      </c>
      <c r="G174" s="7">
        <v>8</v>
      </c>
      <c r="H174" s="7">
        <v>2.5</v>
      </c>
      <c r="I174" s="23">
        <f>Лист1!F26</f>
        <v>58</v>
      </c>
      <c r="J174" s="23">
        <f>Лист1!D26</f>
        <v>52</v>
      </c>
      <c r="K174" s="23">
        <f t="shared" si="8"/>
        <v>2.5</v>
      </c>
      <c r="L174" s="34" t="s">
        <v>134</v>
      </c>
      <c r="M174" s="69"/>
      <c r="N174" s="75"/>
      <c r="O174" s="60"/>
      <c r="P174" s="23" t="s">
        <v>134</v>
      </c>
      <c r="Q174" s="23" t="s">
        <v>134</v>
      </c>
    </row>
    <row r="175" spans="1:17" ht="37.5" customHeight="1">
      <c r="A175" s="63"/>
      <c r="B175" s="80"/>
      <c r="C175" s="73"/>
      <c r="D175" s="62"/>
      <c r="E175" s="23" t="s">
        <v>33</v>
      </c>
      <c r="F175" s="7">
        <v>71</v>
      </c>
      <c r="G175" s="7">
        <v>13</v>
      </c>
      <c r="H175" s="7">
        <v>6</v>
      </c>
      <c r="I175" s="23">
        <f>Лист1!F27</f>
        <v>41</v>
      </c>
      <c r="J175" s="23">
        <f>Лист1!D27</f>
        <v>36</v>
      </c>
      <c r="K175" s="23">
        <f t="shared" si="8"/>
        <v>6</v>
      </c>
      <c r="L175" s="34" t="s">
        <v>134</v>
      </c>
      <c r="M175" s="69"/>
      <c r="N175" s="75"/>
      <c r="O175" s="61"/>
      <c r="P175" s="23" t="s">
        <v>134</v>
      </c>
      <c r="Q175" s="23" t="s">
        <v>134</v>
      </c>
    </row>
    <row r="176" spans="1:17" ht="37.5" customHeight="1">
      <c r="A176" s="63"/>
      <c r="B176" s="80"/>
      <c r="C176" s="73"/>
      <c r="D176" s="62"/>
      <c r="E176" s="23" t="s">
        <v>33</v>
      </c>
      <c r="F176" s="7">
        <v>76</v>
      </c>
      <c r="G176" s="7" t="s">
        <v>24</v>
      </c>
      <c r="H176" s="7">
        <v>3</v>
      </c>
      <c r="I176" s="23">
        <f>Лист1!F28</f>
        <v>106</v>
      </c>
      <c r="J176" s="23">
        <f>Лист1!D28</f>
        <v>95</v>
      </c>
      <c r="K176" s="23">
        <f t="shared" si="8"/>
        <v>3</v>
      </c>
      <c r="L176" s="34" t="s">
        <v>134</v>
      </c>
      <c r="M176" s="58"/>
      <c r="N176" s="76"/>
      <c r="O176" s="23" t="s">
        <v>199</v>
      </c>
      <c r="P176" s="23" t="s">
        <v>134</v>
      </c>
      <c r="Q176" s="23" t="s">
        <v>134</v>
      </c>
    </row>
    <row r="177" spans="1:17" ht="37.5" customHeight="1">
      <c r="A177" s="63">
        <v>50</v>
      </c>
      <c r="B177" s="80"/>
      <c r="C177" s="73"/>
      <c r="D177" s="62" t="s">
        <v>108</v>
      </c>
      <c r="E177" s="23" t="s">
        <v>33</v>
      </c>
      <c r="F177" s="7">
        <v>11</v>
      </c>
      <c r="G177" s="7">
        <v>1</v>
      </c>
      <c r="H177" s="7">
        <v>2.8</v>
      </c>
      <c r="I177" s="23">
        <f>Лист1!F29</f>
        <v>38</v>
      </c>
      <c r="J177" s="23">
        <f>Лист1!D29</f>
        <v>0</v>
      </c>
      <c r="K177" s="23">
        <f t="shared" si="8"/>
        <v>2.8</v>
      </c>
      <c r="L177" s="34" t="s">
        <v>134</v>
      </c>
      <c r="M177" s="68" t="s">
        <v>98</v>
      </c>
      <c r="N177" s="74">
        <v>42481</v>
      </c>
      <c r="O177" s="23" t="s">
        <v>124</v>
      </c>
      <c r="P177" s="23" t="s">
        <v>134</v>
      </c>
      <c r="Q177" s="23" t="s">
        <v>134</v>
      </c>
    </row>
    <row r="178" spans="1:17" ht="37.5" customHeight="1">
      <c r="A178" s="63"/>
      <c r="B178" s="80"/>
      <c r="C178" s="73"/>
      <c r="D178" s="62"/>
      <c r="E178" s="23" t="s">
        <v>33</v>
      </c>
      <c r="F178" s="7">
        <v>34</v>
      </c>
      <c r="G178" s="7">
        <v>9</v>
      </c>
      <c r="H178" s="7">
        <v>4.6</v>
      </c>
      <c r="I178" s="23">
        <f>Лист1!F30</f>
        <v>5</v>
      </c>
      <c r="J178" s="23">
        <f>Лист1!D30</f>
        <v>0</v>
      </c>
      <c r="K178" s="23">
        <f t="shared" si="8"/>
        <v>4.6</v>
      </c>
      <c r="L178" s="34" t="s">
        <v>134</v>
      </c>
      <c r="M178" s="69"/>
      <c r="N178" s="75"/>
      <c r="O178" s="59" t="s">
        <v>125</v>
      </c>
      <c r="P178" s="23" t="s">
        <v>134</v>
      </c>
      <c r="Q178" s="23" t="s">
        <v>134</v>
      </c>
    </row>
    <row r="179" spans="1:17" ht="37.5" customHeight="1">
      <c r="A179" s="63"/>
      <c r="B179" s="80"/>
      <c r="C179" s="73"/>
      <c r="D179" s="62"/>
      <c r="E179" s="23" t="s">
        <v>33</v>
      </c>
      <c r="F179" s="7">
        <v>41</v>
      </c>
      <c r="G179" s="7">
        <v>23</v>
      </c>
      <c r="H179" s="7">
        <v>1.4</v>
      </c>
      <c r="I179" s="23">
        <f>Лист1!F31</f>
        <v>9</v>
      </c>
      <c r="J179" s="23">
        <f>Лист1!D31</f>
        <v>0</v>
      </c>
      <c r="K179" s="23">
        <f t="shared" si="8"/>
        <v>1.4</v>
      </c>
      <c r="L179" s="34" t="s">
        <v>134</v>
      </c>
      <c r="M179" s="69"/>
      <c r="N179" s="75"/>
      <c r="O179" s="60"/>
      <c r="P179" s="23" t="s">
        <v>134</v>
      </c>
      <c r="Q179" s="23" t="s">
        <v>134</v>
      </c>
    </row>
    <row r="180" spans="1:17" ht="37.5" customHeight="1">
      <c r="A180" s="63"/>
      <c r="B180" s="80"/>
      <c r="C180" s="73"/>
      <c r="D180" s="62"/>
      <c r="E180" s="23" t="s">
        <v>33</v>
      </c>
      <c r="F180" s="7">
        <v>49</v>
      </c>
      <c r="G180" s="7">
        <v>4</v>
      </c>
      <c r="H180" s="7">
        <v>5.6</v>
      </c>
      <c r="I180" s="23">
        <f>Лист1!F32</f>
        <v>25</v>
      </c>
      <c r="J180" s="23">
        <f>Лист1!D32</f>
        <v>8</v>
      </c>
      <c r="K180" s="23">
        <f t="shared" si="8"/>
        <v>5.6</v>
      </c>
      <c r="L180" s="34" t="s">
        <v>134</v>
      </c>
      <c r="M180" s="69"/>
      <c r="N180" s="75"/>
      <c r="O180" s="60"/>
      <c r="P180" s="23" t="s">
        <v>134</v>
      </c>
      <c r="Q180" s="23" t="s">
        <v>134</v>
      </c>
    </row>
    <row r="181" spans="1:17" ht="37.5" customHeight="1">
      <c r="A181" s="63"/>
      <c r="B181" s="80"/>
      <c r="C181" s="73"/>
      <c r="D181" s="62"/>
      <c r="E181" s="23" t="s">
        <v>33</v>
      </c>
      <c r="F181" s="7">
        <v>55</v>
      </c>
      <c r="G181" s="7">
        <v>17</v>
      </c>
      <c r="H181" s="7">
        <v>2.5</v>
      </c>
      <c r="I181" s="23">
        <f>Лист1!F33</f>
        <v>12</v>
      </c>
      <c r="J181" s="23">
        <f>Лист1!D33</f>
        <v>4</v>
      </c>
      <c r="K181" s="23">
        <f t="shared" si="8"/>
        <v>2.5</v>
      </c>
      <c r="L181" s="34" t="s">
        <v>134</v>
      </c>
      <c r="M181" s="69"/>
      <c r="N181" s="75"/>
      <c r="O181" s="61"/>
      <c r="P181" s="23" t="s">
        <v>134</v>
      </c>
      <c r="Q181" s="23" t="s">
        <v>134</v>
      </c>
    </row>
    <row r="182" spans="1:17" ht="37.5" customHeight="1">
      <c r="A182" s="63"/>
      <c r="B182" s="80"/>
      <c r="C182" s="73"/>
      <c r="D182" s="62"/>
      <c r="E182" s="23" t="s">
        <v>33</v>
      </c>
      <c r="F182" s="7">
        <v>63</v>
      </c>
      <c r="G182" s="7">
        <v>1</v>
      </c>
      <c r="H182" s="7">
        <v>3.2</v>
      </c>
      <c r="I182" s="23">
        <f>Лист1!F34</f>
        <v>39</v>
      </c>
      <c r="J182" s="23">
        <f>Лист1!D34</f>
        <v>14</v>
      </c>
      <c r="K182" s="23">
        <f t="shared" si="8"/>
        <v>3.2</v>
      </c>
      <c r="L182" s="34" t="s">
        <v>134</v>
      </c>
      <c r="M182" s="69"/>
      <c r="N182" s="75"/>
      <c r="O182" s="59" t="s">
        <v>126</v>
      </c>
      <c r="P182" s="23" t="s">
        <v>134</v>
      </c>
      <c r="Q182" s="23" t="s">
        <v>134</v>
      </c>
    </row>
    <row r="183" spans="1:17" ht="37.5" customHeight="1">
      <c r="A183" s="63"/>
      <c r="B183" s="80"/>
      <c r="C183" s="73"/>
      <c r="D183" s="62"/>
      <c r="E183" s="23" t="s">
        <v>33</v>
      </c>
      <c r="F183" s="7">
        <v>63</v>
      </c>
      <c r="G183" s="7">
        <v>9</v>
      </c>
      <c r="H183" s="7">
        <v>0.4</v>
      </c>
      <c r="I183" s="23">
        <f>Лист1!F35</f>
        <v>5</v>
      </c>
      <c r="J183" s="23">
        <f>Лист1!D35</f>
        <v>0</v>
      </c>
      <c r="K183" s="23">
        <f t="shared" si="8"/>
        <v>0.4</v>
      </c>
      <c r="L183" s="34" t="s">
        <v>134</v>
      </c>
      <c r="M183" s="69"/>
      <c r="N183" s="75"/>
      <c r="O183" s="60"/>
      <c r="P183" s="23" t="s">
        <v>134</v>
      </c>
      <c r="Q183" s="23" t="s">
        <v>134</v>
      </c>
    </row>
    <row r="184" spans="1:17" ht="37.5" customHeight="1">
      <c r="A184" s="63"/>
      <c r="B184" s="80"/>
      <c r="C184" s="73"/>
      <c r="D184" s="62"/>
      <c r="E184" s="23" t="s">
        <v>33</v>
      </c>
      <c r="F184" s="7">
        <v>63</v>
      </c>
      <c r="G184" s="7">
        <v>14</v>
      </c>
      <c r="H184" s="7">
        <v>3</v>
      </c>
      <c r="I184" s="23">
        <f>Лист1!F36</f>
        <v>12</v>
      </c>
      <c r="J184" s="23">
        <f>Лист1!D36</f>
        <v>0</v>
      </c>
      <c r="K184" s="23">
        <f t="shared" si="8"/>
        <v>3</v>
      </c>
      <c r="L184" s="34" t="s">
        <v>134</v>
      </c>
      <c r="M184" s="69"/>
      <c r="N184" s="75"/>
      <c r="O184" s="61"/>
      <c r="P184" s="23" t="s">
        <v>134</v>
      </c>
      <c r="Q184" s="23" t="s">
        <v>134</v>
      </c>
    </row>
    <row r="185" spans="1:17" ht="37.5" customHeight="1">
      <c r="A185" s="63"/>
      <c r="B185" s="80"/>
      <c r="C185" s="62">
        <v>2</v>
      </c>
      <c r="D185" s="62"/>
      <c r="E185" s="23" t="s">
        <v>33</v>
      </c>
      <c r="F185" s="7">
        <v>79</v>
      </c>
      <c r="G185" s="7">
        <v>12</v>
      </c>
      <c r="H185" s="7">
        <v>1.4</v>
      </c>
      <c r="I185" s="23">
        <f>Лист1!F37</f>
        <v>14</v>
      </c>
      <c r="J185" s="23">
        <f>Лист1!D37</f>
        <v>0</v>
      </c>
      <c r="K185" s="23">
        <f t="shared" si="8"/>
        <v>1.4</v>
      </c>
      <c r="L185" s="34" t="s">
        <v>134</v>
      </c>
      <c r="M185" s="69"/>
      <c r="N185" s="75"/>
      <c r="O185" s="59" t="s">
        <v>199</v>
      </c>
      <c r="P185" s="23" t="s">
        <v>134</v>
      </c>
      <c r="Q185" s="23" t="s">
        <v>134</v>
      </c>
    </row>
    <row r="186" spans="1:17" ht="37.5" customHeight="1">
      <c r="A186" s="63"/>
      <c r="B186" s="80"/>
      <c r="C186" s="62"/>
      <c r="D186" s="62"/>
      <c r="E186" s="23" t="s">
        <v>33</v>
      </c>
      <c r="F186" s="7">
        <v>79</v>
      </c>
      <c r="G186" s="7">
        <v>13</v>
      </c>
      <c r="H186" s="7">
        <v>2.9</v>
      </c>
      <c r="I186" s="23">
        <f>Лист1!F38</f>
        <v>21</v>
      </c>
      <c r="J186" s="23">
        <f>Лист1!D38</f>
        <v>0</v>
      </c>
      <c r="K186" s="23">
        <f t="shared" si="8"/>
        <v>2.9</v>
      </c>
      <c r="L186" s="34" t="s">
        <v>134</v>
      </c>
      <c r="M186" s="58"/>
      <c r="N186" s="76"/>
      <c r="O186" s="61"/>
      <c r="P186" s="23" t="s">
        <v>134</v>
      </c>
      <c r="Q186" s="23" t="s">
        <v>134</v>
      </c>
    </row>
    <row r="187" spans="1:17" ht="37.5" customHeight="1">
      <c r="A187" s="63">
        <v>51</v>
      </c>
      <c r="B187" s="80"/>
      <c r="C187" s="62">
        <v>3</v>
      </c>
      <c r="D187" s="62" t="s">
        <v>106</v>
      </c>
      <c r="E187" s="23" t="s">
        <v>33</v>
      </c>
      <c r="F187" s="7">
        <v>58</v>
      </c>
      <c r="G187" s="7">
        <v>1</v>
      </c>
      <c r="H187" s="7">
        <v>4.8</v>
      </c>
      <c r="I187" s="23">
        <f>Лист1!F39</f>
        <v>18</v>
      </c>
      <c r="J187" s="23">
        <f>Лист1!D39</f>
        <v>0</v>
      </c>
      <c r="K187" s="23">
        <f t="shared" si="8"/>
        <v>4.8</v>
      </c>
      <c r="L187" s="34" t="s">
        <v>134</v>
      </c>
      <c r="M187" s="68" t="s">
        <v>97</v>
      </c>
      <c r="N187" s="74">
        <v>42495</v>
      </c>
      <c r="O187" s="59" t="s">
        <v>126</v>
      </c>
      <c r="P187" s="23" t="s">
        <v>134</v>
      </c>
      <c r="Q187" s="23" t="s">
        <v>134</v>
      </c>
    </row>
    <row r="188" spans="1:17" ht="37.5" customHeight="1">
      <c r="A188" s="63"/>
      <c r="B188" s="80"/>
      <c r="C188" s="62"/>
      <c r="D188" s="62"/>
      <c r="E188" s="23" t="s">
        <v>33</v>
      </c>
      <c r="F188" s="7">
        <v>58</v>
      </c>
      <c r="G188" s="7">
        <v>5</v>
      </c>
      <c r="H188" s="7">
        <v>2.2</v>
      </c>
      <c r="I188" s="23">
        <f>Лист1!F40</f>
        <v>29</v>
      </c>
      <c r="J188" s="23">
        <f>Лист1!D40</f>
        <v>0</v>
      </c>
      <c r="K188" s="23">
        <f t="shared" si="8"/>
        <v>2.2</v>
      </c>
      <c r="L188" s="34" t="s">
        <v>134</v>
      </c>
      <c r="M188" s="58"/>
      <c r="N188" s="76"/>
      <c r="O188" s="61"/>
      <c r="P188" s="23" t="s">
        <v>134</v>
      </c>
      <c r="Q188" s="23" t="s">
        <v>134</v>
      </c>
    </row>
    <row r="189" spans="1:17" ht="37.5" customHeight="1">
      <c r="A189" s="63">
        <v>52</v>
      </c>
      <c r="B189" s="80"/>
      <c r="C189" s="62"/>
      <c r="D189" s="62"/>
      <c r="E189" s="23" t="s">
        <v>33</v>
      </c>
      <c r="F189" s="7">
        <v>45</v>
      </c>
      <c r="G189" s="7" t="s">
        <v>49</v>
      </c>
      <c r="H189" s="7">
        <v>6.6</v>
      </c>
      <c r="I189" s="23">
        <f>Лист1!F41</f>
        <v>16</v>
      </c>
      <c r="J189" s="23">
        <f>Лист1!D41</f>
        <v>0</v>
      </c>
      <c r="K189" s="23">
        <f t="shared" si="8"/>
        <v>6.6</v>
      </c>
      <c r="L189" s="34" t="s">
        <v>134</v>
      </c>
      <c r="M189" s="68" t="s">
        <v>96</v>
      </c>
      <c r="N189" s="74">
        <v>42534</v>
      </c>
      <c r="O189" s="59" t="s">
        <v>125</v>
      </c>
      <c r="P189" s="23" t="s">
        <v>134</v>
      </c>
      <c r="Q189" s="23" t="s">
        <v>134</v>
      </c>
    </row>
    <row r="190" spans="1:17" ht="37.5" customHeight="1">
      <c r="A190" s="63"/>
      <c r="B190" s="80"/>
      <c r="C190" s="62"/>
      <c r="D190" s="62"/>
      <c r="E190" s="23" t="s">
        <v>33</v>
      </c>
      <c r="F190" s="7">
        <v>45</v>
      </c>
      <c r="G190" s="7" t="s">
        <v>50</v>
      </c>
      <c r="H190" s="7">
        <v>5.2</v>
      </c>
      <c r="I190" s="23">
        <f>Лист1!F42</f>
        <v>8</v>
      </c>
      <c r="J190" s="23">
        <f>Лист1!D42</f>
        <v>0</v>
      </c>
      <c r="K190" s="23">
        <f t="shared" si="8"/>
        <v>5.2</v>
      </c>
      <c r="L190" s="34" t="s">
        <v>134</v>
      </c>
      <c r="M190" s="58"/>
      <c r="N190" s="76"/>
      <c r="O190" s="61"/>
      <c r="P190" s="23" t="s">
        <v>134</v>
      </c>
      <c r="Q190" s="23" t="s">
        <v>134</v>
      </c>
    </row>
    <row r="191" spans="1:17" ht="37.5" customHeight="1">
      <c r="A191" s="63">
        <v>53</v>
      </c>
      <c r="B191" s="80"/>
      <c r="C191" s="62"/>
      <c r="D191" s="62"/>
      <c r="E191" s="23" t="s">
        <v>33</v>
      </c>
      <c r="F191" s="7">
        <v>7</v>
      </c>
      <c r="G191" s="7" t="s">
        <v>31</v>
      </c>
      <c r="H191" s="7">
        <v>10</v>
      </c>
      <c r="I191" s="23">
        <f>Лист1!F43</f>
        <v>4</v>
      </c>
      <c r="J191" s="23">
        <f>Лист1!D43</f>
        <v>0</v>
      </c>
      <c r="K191" s="23">
        <f t="shared" si="8"/>
        <v>10</v>
      </c>
      <c r="L191" s="34" t="s">
        <v>134</v>
      </c>
      <c r="M191" s="68" t="s">
        <v>95</v>
      </c>
      <c r="N191" s="74">
        <v>42555</v>
      </c>
      <c r="O191" s="23" t="s">
        <v>123</v>
      </c>
      <c r="P191" s="23" t="s">
        <v>134</v>
      </c>
      <c r="Q191" s="23" t="s">
        <v>134</v>
      </c>
    </row>
    <row r="192" spans="1:17" ht="37.5" customHeight="1">
      <c r="A192" s="63"/>
      <c r="B192" s="80"/>
      <c r="C192" s="62"/>
      <c r="D192" s="62"/>
      <c r="E192" s="23" t="s">
        <v>33</v>
      </c>
      <c r="F192" s="7">
        <v>28</v>
      </c>
      <c r="G192" s="7" t="s">
        <v>51</v>
      </c>
      <c r="H192" s="7">
        <v>4.3</v>
      </c>
      <c r="I192" s="23">
        <f>Лист1!F44</f>
        <v>7</v>
      </c>
      <c r="J192" s="23">
        <f>Лист1!D44</f>
        <v>0</v>
      </c>
      <c r="K192" s="23">
        <f t="shared" si="8"/>
        <v>4.3</v>
      </c>
      <c r="L192" s="34" t="s">
        <v>134</v>
      </c>
      <c r="M192" s="69"/>
      <c r="N192" s="75"/>
      <c r="O192" s="59" t="s">
        <v>125</v>
      </c>
      <c r="P192" s="23" t="s">
        <v>134</v>
      </c>
      <c r="Q192" s="23" t="s">
        <v>134</v>
      </c>
    </row>
    <row r="193" spans="1:17" ht="37.5" customHeight="1">
      <c r="A193" s="63"/>
      <c r="B193" s="80"/>
      <c r="C193" s="62"/>
      <c r="D193" s="62"/>
      <c r="E193" s="23" t="s">
        <v>33</v>
      </c>
      <c r="F193" s="7">
        <v>28</v>
      </c>
      <c r="G193" s="7">
        <v>11</v>
      </c>
      <c r="H193" s="7">
        <v>6.9</v>
      </c>
      <c r="I193" s="23">
        <f>Лист1!F45</f>
        <v>26</v>
      </c>
      <c r="J193" s="23">
        <f>Лист1!D45</f>
        <v>1</v>
      </c>
      <c r="K193" s="23">
        <f t="shared" si="8"/>
        <v>6.9</v>
      </c>
      <c r="L193" s="34" t="s">
        <v>134</v>
      </c>
      <c r="M193" s="69"/>
      <c r="N193" s="75"/>
      <c r="O193" s="60"/>
      <c r="P193" s="23" t="s">
        <v>134</v>
      </c>
      <c r="Q193" s="23" t="s">
        <v>134</v>
      </c>
    </row>
    <row r="194" spans="1:17" ht="37.5" customHeight="1">
      <c r="A194" s="63"/>
      <c r="B194" s="80"/>
      <c r="C194" s="62"/>
      <c r="D194" s="62"/>
      <c r="E194" s="23" t="s">
        <v>33</v>
      </c>
      <c r="F194" s="7">
        <v>49</v>
      </c>
      <c r="G194" s="7">
        <v>5</v>
      </c>
      <c r="H194" s="7">
        <v>4.9</v>
      </c>
      <c r="I194" s="23">
        <f>Лист1!F46</f>
        <v>2</v>
      </c>
      <c r="J194" s="23">
        <f>Лист1!D46</f>
        <v>0</v>
      </c>
      <c r="K194" s="23">
        <f t="shared" si="8"/>
        <v>4.9</v>
      </c>
      <c r="L194" s="34" t="s">
        <v>134</v>
      </c>
      <c r="M194" s="69"/>
      <c r="N194" s="75"/>
      <c r="O194" s="60"/>
      <c r="P194" s="23" t="s">
        <v>134</v>
      </c>
      <c r="Q194" s="23" t="s">
        <v>134</v>
      </c>
    </row>
    <row r="195" spans="1:17" ht="37.5" customHeight="1">
      <c r="A195" s="63"/>
      <c r="B195" s="80"/>
      <c r="C195" s="62"/>
      <c r="D195" s="62"/>
      <c r="E195" s="23" t="s">
        <v>33</v>
      </c>
      <c r="F195" s="7">
        <v>49</v>
      </c>
      <c r="G195" s="7">
        <v>6</v>
      </c>
      <c r="H195" s="7">
        <v>2.4</v>
      </c>
      <c r="I195" s="23">
        <f>Лист1!F47</f>
        <v>28</v>
      </c>
      <c r="J195" s="23">
        <f>Лист1!D47</f>
        <v>1</v>
      </c>
      <c r="K195" s="23">
        <f t="shared" si="8"/>
        <v>2.4</v>
      </c>
      <c r="L195" s="34" t="s">
        <v>134</v>
      </c>
      <c r="M195" s="69"/>
      <c r="N195" s="75"/>
      <c r="O195" s="61"/>
      <c r="P195" s="23" t="s">
        <v>134</v>
      </c>
      <c r="Q195" s="23" t="s">
        <v>134</v>
      </c>
    </row>
    <row r="196" spans="1:17" ht="37.5" customHeight="1">
      <c r="A196" s="63"/>
      <c r="B196" s="80"/>
      <c r="C196" s="62"/>
      <c r="D196" s="62"/>
      <c r="E196" s="23" t="s">
        <v>33</v>
      </c>
      <c r="F196" s="7">
        <v>58</v>
      </c>
      <c r="G196" s="7">
        <v>6</v>
      </c>
      <c r="H196" s="7">
        <v>3.4</v>
      </c>
      <c r="I196" s="23">
        <f>Лист1!F48</f>
        <v>31</v>
      </c>
      <c r="J196" s="23">
        <f>Лист1!D48</f>
        <v>1</v>
      </c>
      <c r="K196" s="23">
        <f t="shared" si="8"/>
        <v>3.4</v>
      </c>
      <c r="L196" s="34" t="s">
        <v>134</v>
      </c>
      <c r="M196" s="69"/>
      <c r="N196" s="75"/>
      <c r="O196" s="59" t="s">
        <v>126</v>
      </c>
      <c r="P196" s="23" t="s">
        <v>134</v>
      </c>
      <c r="Q196" s="23" t="s">
        <v>134</v>
      </c>
    </row>
    <row r="197" spans="1:17" ht="37.5" customHeight="1">
      <c r="A197" s="63"/>
      <c r="B197" s="80"/>
      <c r="C197" s="62">
        <v>2</v>
      </c>
      <c r="D197" s="62"/>
      <c r="E197" s="23" t="s">
        <v>33</v>
      </c>
      <c r="F197" s="7">
        <v>79</v>
      </c>
      <c r="G197" s="7">
        <v>14</v>
      </c>
      <c r="H197" s="7">
        <v>3.7</v>
      </c>
      <c r="I197" s="23">
        <f>Лист1!F49</f>
        <v>11</v>
      </c>
      <c r="J197" s="23">
        <f>Лист1!D49</f>
        <v>1</v>
      </c>
      <c r="K197" s="23">
        <f t="shared" si="8"/>
        <v>3.7</v>
      </c>
      <c r="L197" s="34" t="s">
        <v>134</v>
      </c>
      <c r="M197" s="69"/>
      <c r="N197" s="75"/>
      <c r="O197" s="61"/>
      <c r="P197" s="23" t="s">
        <v>134</v>
      </c>
      <c r="Q197" s="23" t="s">
        <v>134</v>
      </c>
    </row>
    <row r="198" spans="1:17" ht="37.5" customHeight="1">
      <c r="A198" s="63"/>
      <c r="B198" s="80"/>
      <c r="C198" s="62"/>
      <c r="D198" s="62"/>
      <c r="E198" s="23" t="s">
        <v>33</v>
      </c>
      <c r="F198" s="7">
        <v>79</v>
      </c>
      <c r="G198" s="7">
        <v>16</v>
      </c>
      <c r="H198" s="7">
        <v>3.5</v>
      </c>
      <c r="I198" s="23">
        <f>Лист1!F50</f>
        <v>37</v>
      </c>
      <c r="J198" s="23">
        <f>Лист1!D50</f>
        <v>2</v>
      </c>
      <c r="K198" s="23">
        <f t="shared" si="8"/>
        <v>3.5</v>
      </c>
      <c r="L198" s="34" t="s">
        <v>134</v>
      </c>
      <c r="M198" s="69"/>
      <c r="N198" s="75"/>
      <c r="O198" s="23" t="s">
        <v>199</v>
      </c>
      <c r="P198" s="23" t="s">
        <v>134</v>
      </c>
      <c r="Q198" s="23" t="s">
        <v>134</v>
      </c>
    </row>
    <row r="199" spans="1:17" ht="37.5" customHeight="1">
      <c r="A199" s="63"/>
      <c r="B199" s="80"/>
      <c r="C199" s="62">
        <v>3</v>
      </c>
      <c r="D199" s="62"/>
      <c r="E199" s="23" t="s">
        <v>33</v>
      </c>
      <c r="F199" s="7">
        <v>80</v>
      </c>
      <c r="G199" s="7">
        <v>3</v>
      </c>
      <c r="H199" s="7">
        <v>8.7</v>
      </c>
      <c r="I199" s="23">
        <f>Лист1!F51</f>
        <v>14</v>
      </c>
      <c r="J199" s="23">
        <f>Лист1!D51</f>
        <v>0</v>
      </c>
      <c r="K199" s="23">
        <f t="shared" si="8"/>
        <v>8.7</v>
      </c>
      <c r="L199" s="34" t="s">
        <v>134</v>
      </c>
      <c r="M199" s="58"/>
      <c r="N199" s="76"/>
      <c r="O199" s="23" t="s">
        <v>124</v>
      </c>
      <c r="P199" s="23" t="s">
        <v>134</v>
      </c>
      <c r="Q199" s="23" t="s">
        <v>134</v>
      </c>
    </row>
    <row r="200" spans="1:17" ht="37.5" customHeight="1">
      <c r="A200" s="63">
        <v>54</v>
      </c>
      <c r="B200" s="80"/>
      <c r="C200" s="62"/>
      <c r="D200" s="62"/>
      <c r="E200" s="23" t="s">
        <v>33</v>
      </c>
      <c r="F200" s="7">
        <v>67</v>
      </c>
      <c r="G200" s="7">
        <v>9</v>
      </c>
      <c r="H200" s="7">
        <v>5.4</v>
      </c>
      <c r="I200" s="23">
        <v>149</v>
      </c>
      <c r="J200" s="23">
        <v>134</v>
      </c>
      <c r="K200" s="23">
        <f t="shared" si="8"/>
        <v>5.4</v>
      </c>
      <c r="L200" s="34" t="s">
        <v>134</v>
      </c>
      <c r="M200" s="68" t="s">
        <v>138</v>
      </c>
      <c r="N200" s="57">
        <v>42590</v>
      </c>
      <c r="O200" s="59" t="s">
        <v>126</v>
      </c>
      <c r="P200" s="23" t="s">
        <v>134</v>
      </c>
      <c r="Q200" s="23" t="s">
        <v>134</v>
      </c>
    </row>
    <row r="201" spans="1:17" ht="37.5" customHeight="1">
      <c r="A201" s="63"/>
      <c r="B201" s="80"/>
      <c r="C201" s="62"/>
      <c r="D201" s="62"/>
      <c r="E201" s="23" t="s">
        <v>33</v>
      </c>
      <c r="F201" s="7">
        <v>67</v>
      </c>
      <c r="G201" s="7">
        <v>11</v>
      </c>
      <c r="H201" s="7">
        <v>2.6</v>
      </c>
      <c r="I201" s="23">
        <v>93</v>
      </c>
      <c r="J201" s="23">
        <v>82</v>
      </c>
      <c r="K201" s="23">
        <f t="shared" si="8"/>
        <v>2.6</v>
      </c>
      <c r="L201" s="34" t="s">
        <v>134</v>
      </c>
      <c r="M201" s="58"/>
      <c r="N201" s="58"/>
      <c r="O201" s="61"/>
      <c r="P201" s="23" t="s">
        <v>134</v>
      </c>
      <c r="Q201" s="23" t="s">
        <v>134</v>
      </c>
    </row>
    <row r="202" spans="1:17" ht="37.5" customHeight="1">
      <c r="A202" s="10">
        <v>55</v>
      </c>
      <c r="B202" s="80"/>
      <c r="C202" s="62"/>
      <c r="D202" s="7" t="s">
        <v>105</v>
      </c>
      <c r="E202" s="23" t="s">
        <v>33</v>
      </c>
      <c r="F202" s="7">
        <v>5</v>
      </c>
      <c r="G202" s="7">
        <v>3</v>
      </c>
      <c r="H202" s="7">
        <v>3.1</v>
      </c>
      <c r="I202" s="23">
        <v>616</v>
      </c>
      <c r="J202" s="23">
        <v>554</v>
      </c>
      <c r="K202" s="23" t="s">
        <v>134</v>
      </c>
      <c r="L202" s="23">
        <v>3.1</v>
      </c>
      <c r="M202" s="27" t="s">
        <v>141</v>
      </c>
      <c r="N202" s="36">
        <v>42598</v>
      </c>
      <c r="O202" s="17" t="s">
        <v>123</v>
      </c>
      <c r="P202" s="23" t="s">
        <v>134</v>
      </c>
      <c r="Q202" s="23" t="s">
        <v>134</v>
      </c>
    </row>
    <row r="203" spans="1:17" ht="37.5" customHeight="1">
      <c r="A203" s="63">
        <v>56</v>
      </c>
      <c r="B203" s="80"/>
      <c r="C203" s="62"/>
      <c r="D203" s="62" t="s">
        <v>106</v>
      </c>
      <c r="E203" s="23" t="s">
        <v>33</v>
      </c>
      <c r="F203" s="7">
        <v>38</v>
      </c>
      <c r="G203" s="7">
        <v>10</v>
      </c>
      <c r="H203" s="7">
        <v>2.4</v>
      </c>
      <c r="I203" s="23">
        <v>30</v>
      </c>
      <c r="J203" s="23">
        <v>28</v>
      </c>
      <c r="K203" s="23">
        <f>H203</f>
        <v>2.4</v>
      </c>
      <c r="L203" s="23" t="s">
        <v>134</v>
      </c>
      <c r="M203" s="77" t="s">
        <v>148</v>
      </c>
      <c r="N203" s="74">
        <v>42608</v>
      </c>
      <c r="O203" s="59" t="s">
        <v>125</v>
      </c>
      <c r="P203" s="23" t="s">
        <v>134</v>
      </c>
      <c r="Q203" s="23" t="s">
        <v>134</v>
      </c>
    </row>
    <row r="204" spans="1:17" ht="37.5" customHeight="1">
      <c r="A204" s="63"/>
      <c r="B204" s="80"/>
      <c r="C204" s="62"/>
      <c r="D204" s="62"/>
      <c r="E204" s="23" t="s">
        <v>33</v>
      </c>
      <c r="F204" s="7">
        <v>38</v>
      </c>
      <c r="G204" s="7">
        <v>13</v>
      </c>
      <c r="H204" s="7">
        <v>2.7</v>
      </c>
      <c r="I204" s="23">
        <v>33</v>
      </c>
      <c r="J204" s="23">
        <v>30</v>
      </c>
      <c r="K204" s="23">
        <f>H204</f>
        <v>2.7</v>
      </c>
      <c r="L204" s="23" t="s">
        <v>134</v>
      </c>
      <c r="M204" s="80"/>
      <c r="N204" s="80"/>
      <c r="O204" s="60"/>
      <c r="P204" s="23" t="s">
        <v>134</v>
      </c>
      <c r="Q204" s="23" t="s">
        <v>134</v>
      </c>
    </row>
    <row r="205" spans="1:17" ht="37.5" customHeight="1">
      <c r="A205" s="63"/>
      <c r="B205" s="80"/>
      <c r="C205" s="62"/>
      <c r="D205" s="62"/>
      <c r="E205" s="23" t="s">
        <v>33</v>
      </c>
      <c r="F205" s="7">
        <v>45</v>
      </c>
      <c r="G205" s="7" t="s">
        <v>147</v>
      </c>
      <c r="H205" s="7">
        <v>8.1</v>
      </c>
      <c r="I205" s="23">
        <v>409</v>
      </c>
      <c r="J205" s="23">
        <v>364</v>
      </c>
      <c r="K205" s="23">
        <f>H205</f>
        <v>8.1</v>
      </c>
      <c r="L205" s="23" t="s">
        <v>134</v>
      </c>
      <c r="M205" s="78"/>
      <c r="N205" s="78"/>
      <c r="O205" s="61"/>
      <c r="P205" s="23" t="s">
        <v>134</v>
      </c>
      <c r="Q205" s="23" t="s">
        <v>134</v>
      </c>
    </row>
    <row r="206" spans="1:17" ht="37.5" customHeight="1">
      <c r="A206" s="63">
        <v>57</v>
      </c>
      <c r="B206" s="80"/>
      <c r="C206" s="62"/>
      <c r="D206" s="62"/>
      <c r="E206" s="23" t="s">
        <v>33</v>
      </c>
      <c r="F206" s="18">
        <v>5</v>
      </c>
      <c r="G206" s="18" t="s">
        <v>24</v>
      </c>
      <c r="H206" s="18">
        <v>7.5</v>
      </c>
      <c r="I206" s="23">
        <f>Лист1!F139</f>
        <v>0</v>
      </c>
      <c r="J206" s="23">
        <f>Лист1!D139</f>
        <v>0</v>
      </c>
      <c r="K206" s="23">
        <f>H206</f>
        <v>7.5</v>
      </c>
      <c r="L206" s="23" t="s">
        <v>134</v>
      </c>
      <c r="M206" s="77" t="s">
        <v>159</v>
      </c>
      <c r="N206" s="74">
        <v>42618</v>
      </c>
      <c r="O206" s="17" t="s">
        <v>123</v>
      </c>
      <c r="P206" s="23" t="s">
        <v>134</v>
      </c>
      <c r="Q206" s="23" t="s">
        <v>134</v>
      </c>
    </row>
    <row r="207" spans="1:17" ht="37.5" customHeight="1">
      <c r="A207" s="63"/>
      <c r="B207" s="80"/>
      <c r="C207" s="62"/>
      <c r="D207" s="62"/>
      <c r="E207" s="23" t="s">
        <v>33</v>
      </c>
      <c r="F207" s="18">
        <v>17</v>
      </c>
      <c r="G207" s="18">
        <v>6</v>
      </c>
      <c r="H207" s="18">
        <v>4.4</v>
      </c>
      <c r="I207" s="23">
        <f>Лист1!F140</f>
        <v>0</v>
      </c>
      <c r="J207" s="23">
        <f>Лист1!D140</f>
        <v>0</v>
      </c>
      <c r="K207" s="23">
        <f aca="true" t="shared" si="9" ref="K207:K215">H207</f>
        <v>4.4</v>
      </c>
      <c r="L207" s="23" t="s">
        <v>134</v>
      </c>
      <c r="M207" s="80"/>
      <c r="N207" s="80"/>
      <c r="O207" s="59" t="s">
        <v>125</v>
      </c>
      <c r="P207" s="23" t="s">
        <v>134</v>
      </c>
      <c r="Q207" s="23" t="s">
        <v>134</v>
      </c>
    </row>
    <row r="208" spans="1:17" ht="37.5" customHeight="1">
      <c r="A208" s="63"/>
      <c r="B208" s="80"/>
      <c r="C208" s="62"/>
      <c r="D208" s="62"/>
      <c r="E208" s="23" t="s">
        <v>33</v>
      </c>
      <c r="F208" s="18">
        <v>56</v>
      </c>
      <c r="G208" s="18" t="s">
        <v>53</v>
      </c>
      <c r="H208" s="18">
        <v>7.5</v>
      </c>
      <c r="I208" s="23">
        <f>Лист1!F141</f>
        <v>0</v>
      </c>
      <c r="J208" s="23">
        <f>Лист1!D141</f>
        <v>0</v>
      </c>
      <c r="K208" s="23">
        <f t="shared" si="9"/>
        <v>7.5</v>
      </c>
      <c r="L208" s="23" t="s">
        <v>134</v>
      </c>
      <c r="M208" s="80"/>
      <c r="N208" s="80"/>
      <c r="O208" s="61"/>
      <c r="P208" s="23" t="s">
        <v>134</v>
      </c>
      <c r="Q208" s="23" t="s">
        <v>134</v>
      </c>
    </row>
    <row r="209" spans="1:17" ht="37.5" customHeight="1">
      <c r="A209" s="63"/>
      <c r="B209" s="80"/>
      <c r="C209" s="62"/>
      <c r="D209" s="62"/>
      <c r="E209" s="23" t="s">
        <v>33</v>
      </c>
      <c r="F209" s="18">
        <v>62</v>
      </c>
      <c r="G209" s="18">
        <v>9</v>
      </c>
      <c r="H209" s="18">
        <v>1.6</v>
      </c>
      <c r="I209" s="23">
        <f>Лист1!F142</f>
        <v>0</v>
      </c>
      <c r="J209" s="23">
        <f>Лист1!D142</f>
        <v>0</v>
      </c>
      <c r="K209" s="23">
        <f t="shared" si="9"/>
        <v>1.6</v>
      </c>
      <c r="L209" s="23" t="s">
        <v>134</v>
      </c>
      <c r="M209" s="80"/>
      <c r="N209" s="80"/>
      <c r="O209" s="59" t="s">
        <v>126</v>
      </c>
      <c r="P209" s="23" t="s">
        <v>134</v>
      </c>
      <c r="Q209" s="23" t="s">
        <v>134</v>
      </c>
    </row>
    <row r="210" spans="1:17" ht="37.5" customHeight="1">
      <c r="A210" s="63"/>
      <c r="B210" s="80"/>
      <c r="C210" s="62"/>
      <c r="D210" s="62"/>
      <c r="E210" s="23" t="s">
        <v>33</v>
      </c>
      <c r="F210" s="18">
        <v>62</v>
      </c>
      <c r="G210" s="18">
        <v>13</v>
      </c>
      <c r="H210" s="18">
        <v>2</v>
      </c>
      <c r="I210" s="23">
        <f>Лист1!F143</f>
        <v>0</v>
      </c>
      <c r="J210" s="23">
        <f>Лист1!D143</f>
        <v>0</v>
      </c>
      <c r="K210" s="23">
        <f t="shared" si="9"/>
        <v>2</v>
      </c>
      <c r="L210" s="23" t="s">
        <v>134</v>
      </c>
      <c r="M210" s="80"/>
      <c r="N210" s="80"/>
      <c r="O210" s="61"/>
      <c r="P210" s="23" t="s">
        <v>134</v>
      </c>
      <c r="Q210" s="23" t="s">
        <v>134</v>
      </c>
    </row>
    <row r="211" spans="1:17" ht="37.5" customHeight="1">
      <c r="A211" s="63"/>
      <c r="B211" s="80"/>
      <c r="C211" s="62">
        <v>2</v>
      </c>
      <c r="D211" s="62"/>
      <c r="E211" s="23" t="s">
        <v>33</v>
      </c>
      <c r="F211" s="18">
        <v>73</v>
      </c>
      <c r="G211" s="18" t="s">
        <v>158</v>
      </c>
      <c r="H211" s="18">
        <v>10</v>
      </c>
      <c r="I211" s="23">
        <f>Лист1!F144</f>
        <v>0</v>
      </c>
      <c r="J211" s="23">
        <f>Лист1!D144</f>
        <v>0</v>
      </c>
      <c r="K211" s="23">
        <f t="shared" si="9"/>
        <v>10</v>
      </c>
      <c r="L211" s="23" t="s">
        <v>134</v>
      </c>
      <c r="M211" s="80"/>
      <c r="N211" s="80"/>
      <c r="O211" s="59" t="s">
        <v>162</v>
      </c>
      <c r="P211" s="23" t="s">
        <v>134</v>
      </c>
      <c r="Q211" s="23" t="s">
        <v>134</v>
      </c>
    </row>
    <row r="212" spans="1:17" ht="37.5" customHeight="1">
      <c r="A212" s="63"/>
      <c r="B212" s="80"/>
      <c r="C212" s="62"/>
      <c r="D212" s="62"/>
      <c r="E212" s="23" t="s">
        <v>33</v>
      </c>
      <c r="F212" s="18">
        <v>73</v>
      </c>
      <c r="G212" s="18">
        <v>15</v>
      </c>
      <c r="H212" s="18">
        <v>1.5</v>
      </c>
      <c r="I212" s="23">
        <f>Лист1!F145</f>
        <v>0</v>
      </c>
      <c r="J212" s="23">
        <f>Лист1!D145</f>
        <v>0</v>
      </c>
      <c r="K212" s="23">
        <f t="shared" si="9"/>
        <v>1.5</v>
      </c>
      <c r="L212" s="23" t="s">
        <v>134</v>
      </c>
      <c r="M212" s="80"/>
      <c r="N212" s="80"/>
      <c r="O212" s="61"/>
      <c r="P212" s="23" t="s">
        <v>134</v>
      </c>
      <c r="Q212" s="23" t="s">
        <v>134</v>
      </c>
    </row>
    <row r="213" spans="1:17" ht="37.5" customHeight="1">
      <c r="A213" s="63"/>
      <c r="B213" s="80"/>
      <c r="C213" s="62"/>
      <c r="D213" s="62"/>
      <c r="E213" s="23" t="s">
        <v>33</v>
      </c>
      <c r="F213" s="18">
        <v>79</v>
      </c>
      <c r="G213" s="18">
        <v>11</v>
      </c>
      <c r="H213" s="18">
        <v>3</v>
      </c>
      <c r="I213" s="23">
        <f>Лист1!F146</f>
        <v>0</v>
      </c>
      <c r="J213" s="23">
        <f>Лист1!D146</f>
        <v>0</v>
      </c>
      <c r="K213" s="23">
        <f t="shared" si="9"/>
        <v>3</v>
      </c>
      <c r="L213" s="23" t="s">
        <v>134</v>
      </c>
      <c r="M213" s="80"/>
      <c r="N213" s="80"/>
      <c r="O213" s="17" t="s">
        <v>199</v>
      </c>
      <c r="P213" s="23" t="s">
        <v>134</v>
      </c>
      <c r="Q213" s="23" t="s">
        <v>134</v>
      </c>
    </row>
    <row r="214" spans="1:17" ht="37.5" customHeight="1">
      <c r="A214" s="63"/>
      <c r="B214" s="80"/>
      <c r="C214" s="62">
        <v>3</v>
      </c>
      <c r="D214" s="62"/>
      <c r="E214" s="23" t="s">
        <v>33</v>
      </c>
      <c r="F214" s="18">
        <v>80</v>
      </c>
      <c r="G214" s="18">
        <v>14</v>
      </c>
      <c r="H214" s="18">
        <v>5.4</v>
      </c>
      <c r="I214" s="23">
        <f>Лист1!F147</f>
        <v>0</v>
      </c>
      <c r="J214" s="23">
        <f>Лист1!D147</f>
        <v>0</v>
      </c>
      <c r="K214" s="23">
        <f t="shared" si="9"/>
        <v>5.4</v>
      </c>
      <c r="L214" s="23" t="s">
        <v>134</v>
      </c>
      <c r="M214" s="78"/>
      <c r="N214" s="78"/>
      <c r="O214" s="17" t="s">
        <v>124</v>
      </c>
      <c r="P214" s="23" t="s">
        <v>134</v>
      </c>
      <c r="Q214" s="23" t="s">
        <v>134</v>
      </c>
    </row>
    <row r="215" spans="1:17" ht="37.5" customHeight="1">
      <c r="A215" s="10">
        <v>58</v>
      </c>
      <c r="B215" s="80"/>
      <c r="C215" s="62"/>
      <c r="D215" s="7" t="s">
        <v>105</v>
      </c>
      <c r="E215" s="23" t="s">
        <v>33</v>
      </c>
      <c r="F215" s="18">
        <v>71</v>
      </c>
      <c r="G215" s="18" t="s">
        <v>31</v>
      </c>
      <c r="H215" s="18">
        <v>2.7</v>
      </c>
      <c r="I215" s="23">
        <f>Лист1!F148</f>
        <v>0</v>
      </c>
      <c r="J215" s="23">
        <f>Лист1!D148</f>
        <v>0</v>
      </c>
      <c r="K215" s="23">
        <f t="shared" si="9"/>
        <v>2.7</v>
      </c>
      <c r="L215" s="23" t="s">
        <v>134</v>
      </c>
      <c r="M215" s="30" t="s">
        <v>160</v>
      </c>
      <c r="N215" s="31">
        <v>42620</v>
      </c>
      <c r="O215" s="17" t="s">
        <v>125</v>
      </c>
      <c r="P215" s="23"/>
      <c r="Q215" s="23"/>
    </row>
    <row r="216" spans="1:17" ht="37.5" customHeight="1">
      <c r="A216" s="63">
        <v>59</v>
      </c>
      <c r="B216" s="80"/>
      <c r="C216" s="67">
        <v>3</v>
      </c>
      <c r="D216" s="67" t="s">
        <v>106</v>
      </c>
      <c r="E216" s="23" t="s">
        <v>33</v>
      </c>
      <c r="F216" s="18">
        <v>5</v>
      </c>
      <c r="G216" s="18" t="s">
        <v>165</v>
      </c>
      <c r="H216" s="18">
        <v>5</v>
      </c>
      <c r="I216" s="23">
        <f>Лист1!F180</f>
        <v>0</v>
      </c>
      <c r="J216" s="23">
        <f>Лист1!D180</f>
        <v>0</v>
      </c>
      <c r="K216" s="23">
        <f aca="true" t="shared" si="10" ref="K216:K229">H216</f>
        <v>5</v>
      </c>
      <c r="L216" s="23" t="s">
        <v>134</v>
      </c>
      <c r="M216" s="55" t="s">
        <v>172</v>
      </c>
      <c r="N216" s="103">
        <v>42648</v>
      </c>
      <c r="O216" s="59" t="s">
        <v>123</v>
      </c>
      <c r="P216" s="23" t="s">
        <v>134</v>
      </c>
      <c r="Q216" s="23" t="s">
        <v>134</v>
      </c>
    </row>
    <row r="217" spans="1:17" ht="37.5" customHeight="1">
      <c r="A217" s="63"/>
      <c r="B217" s="80"/>
      <c r="C217" s="67"/>
      <c r="D217" s="67"/>
      <c r="E217" s="23" t="s">
        <v>33</v>
      </c>
      <c r="F217" s="18">
        <v>7</v>
      </c>
      <c r="G217" s="18" t="s">
        <v>24</v>
      </c>
      <c r="H217" s="18">
        <v>8.8</v>
      </c>
      <c r="I217" s="23">
        <f>Лист1!F181</f>
        <v>0</v>
      </c>
      <c r="J217" s="23">
        <f>Лист1!D181</f>
        <v>0</v>
      </c>
      <c r="K217" s="23">
        <f t="shared" si="10"/>
        <v>8.8</v>
      </c>
      <c r="L217" s="23" t="s">
        <v>134</v>
      </c>
      <c r="M217" s="55"/>
      <c r="N217" s="103"/>
      <c r="O217" s="61"/>
      <c r="P217" s="23" t="s">
        <v>134</v>
      </c>
      <c r="Q217" s="23" t="s">
        <v>134</v>
      </c>
    </row>
    <row r="218" spans="1:17" ht="37.5" customHeight="1">
      <c r="A218" s="63"/>
      <c r="B218" s="80"/>
      <c r="C218" s="67"/>
      <c r="D218" s="67"/>
      <c r="E218" s="23" t="s">
        <v>33</v>
      </c>
      <c r="F218" s="18">
        <v>12</v>
      </c>
      <c r="G218" s="18">
        <v>16</v>
      </c>
      <c r="H218" s="18">
        <v>0.7</v>
      </c>
      <c r="I218" s="23">
        <f>Лист1!F182</f>
        <v>0</v>
      </c>
      <c r="J218" s="23">
        <f>Лист1!D182</f>
        <v>0</v>
      </c>
      <c r="K218" s="23">
        <f t="shared" si="10"/>
        <v>0.7</v>
      </c>
      <c r="L218" s="23" t="s">
        <v>134</v>
      </c>
      <c r="M218" s="55"/>
      <c r="N218" s="103"/>
      <c r="O218" s="59" t="s">
        <v>124</v>
      </c>
      <c r="P218" s="23" t="s">
        <v>134</v>
      </c>
      <c r="Q218" s="23" t="s">
        <v>134</v>
      </c>
    </row>
    <row r="219" spans="1:17" ht="37.5" customHeight="1">
      <c r="A219" s="63"/>
      <c r="B219" s="80"/>
      <c r="C219" s="67"/>
      <c r="D219" s="67"/>
      <c r="E219" s="23" t="s">
        <v>33</v>
      </c>
      <c r="F219" s="18">
        <v>12</v>
      </c>
      <c r="G219" s="18">
        <v>17</v>
      </c>
      <c r="H219" s="18">
        <v>0.5</v>
      </c>
      <c r="I219" s="23">
        <f>Лист1!F183</f>
        <v>0</v>
      </c>
      <c r="J219" s="23">
        <f>Лист1!D183</f>
        <v>0</v>
      </c>
      <c r="K219" s="23">
        <f t="shared" si="10"/>
        <v>0.5</v>
      </c>
      <c r="L219" s="23" t="s">
        <v>134</v>
      </c>
      <c r="M219" s="55"/>
      <c r="N219" s="103"/>
      <c r="O219" s="60"/>
      <c r="P219" s="23" t="s">
        <v>134</v>
      </c>
      <c r="Q219" s="23" t="s">
        <v>134</v>
      </c>
    </row>
    <row r="220" spans="1:17" ht="37.5" customHeight="1">
      <c r="A220" s="63"/>
      <c r="B220" s="80"/>
      <c r="C220" s="67"/>
      <c r="D220" s="67"/>
      <c r="E220" s="23" t="s">
        <v>33</v>
      </c>
      <c r="F220" s="18">
        <v>12</v>
      </c>
      <c r="G220" s="18">
        <v>18</v>
      </c>
      <c r="H220" s="18">
        <v>0.4</v>
      </c>
      <c r="I220" s="23">
        <f>Лист1!F184</f>
        <v>0</v>
      </c>
      <c r="J220" s="23">
        <f>Лист1!D184</f>
        <v>0</v>
      </c>
      <c r="K220" s="23">
        <f t="shared" si="10"/>
        <v>0.4</v>
      </c>
      <c r="L220" s="23" t="s">
        <v>134</v>
      </c>
      <c r="M220" s="55"/>
      <c r="N220" s="103"/>
      <c r="O220" s="61"/>
      <c r="P220" s="23" t="s">
        <v>134</v>
      </c>
      <c r="Q220" s="23" t="s">
        <v>134</v>
      </c>
    </row>
    <row r="221" spans="1:17" ht="37.5" customHeight="1">
      <c r="A221" s="63"/>
      <c r="B221" s="80"/>
      <c r="C221" s="67"/>
      <c r="D221" s="67"/>
      <c r="E221" s="23" t="s">
        <v>33</v>
      </c>
      <c r="F221" s="18">
        <v>28</v>
      </c>
      <c r="G221" s="18">
        <v>2</v>
      </c>
      <c r="H221" s="18">
        <v>6.4</v>
      </c>
      <c r="I221" s="23">
        <f>Лист1!F185</f>
        <v>0</v>
      </c>
      <c r="J221" s="23">
        <f>Лист1!D185</f>
        <v>0</v>
      </c>
      <c r="K221" s="23">
        <f t="shared" si="10"/>
        <v>6.4</v>
      </c>
      <c r="L221" s="23" t="s">
        <v>134</v>
      </c>
      <c r="M221" s="55"/>
      <c r="N221" s="103"/>
      <c r="O221" s="59" t="s">
        <v>125</v>
      </c>
      <c r="P221" s="23" t="s">
        <v>134</v>
      </c>
      <c r="Q221" s="23" t="s">
        <v>134</v>
      </c>
    </row>
    <row r="222" spans="1:17" ht="37.5" customHeight="1">
      <c r="A222" s="63"/>
      <c r="B222" s="80"/>
      <c r="C222" s="67"/>
      <c r="D222" s="67"/>
      <c r="E222" s="23" t="s">
        <v>33</v>
      </c>
      <c r="F222" s="18">
        <v>40</v>
      </c>
      <c r="G222" s="18">
        <v>9</v>
      </c>
      <c r="H222" s="18">
        <v>7.8</v>
      </c>
      <c r="I222" s="23">
        <f>Лист1!F186</f>
        <v>0</v>
      </c>
      <c r="J222" s="23">
        <f>Лист1!D186</f>
        <v>0</v>
      </c>
      <c r="K222" s="23">
        <f t="shared" si="10"/>
        <v>7.8</v>
      </c>
      <c r="L222" s="23" t="s">
        <v>134</v>
      </c>
      <c r="M222" s="55"/>
      <c r="N222" s="103"/>
      <c r="O222" s="60"/>
      <c r="P222" s="23" t="s">
        <v>134</v>
      </c>
      <c r="Q222" s="23" t="s">
        <v>134</v>
      </c>
    </row>
    <row r="223" spans="1:17" ht="37.5" customHeight="1">
      <c r="A223" s="63"/>
      <c r="B223" s="80"/>
      <c r="C223" s="67"/>
      <c r="D223" s="67"/>
      <c r="E223" s="23" t="s">
        <v>33</v>
      </c>
      <c r="F223" s="18">
        <v>56</v>
      </c>
      <c r="G223" s="18" t="s">
        <v>62</v>
      </c>
      <c r="H223" s="18">
        <v>5.8</v>
      </c>
      <c r="I223" s="23">
        <f>Лист1!F187</f>
        <v>0</v>
      </c>
      <c r="J223" s="23">
        <f>Лист1!D187</f>
        <v>0</v>
      </c>
      <c r="K223" s="23">
        <f t="shared" si="10"/>
        <v>5.8</v>
      </c>
      <c r="L223" s="23" t="s">
        <v>134</v>
      </c>
      <c r="M223" s="55"/>
      <c r="N223" s="103"/>
      <c r="O223" s="60"/>
      <c r="P223" s="23" t="s">
        <v>134</v>
      </c>
      <c r="Q223" s="23" t="s">
        <v>134</v>
      </c>
    </row>
    <row r="224" spans="1:17" ht="37.5" customHeight="1">
      <c r="A224" s="63"/>
      <c r="B224" s="80"/>
      <c r="C224" s="67"/>
      <c r="D224" s="67"/>
      <c r="E224" s="23" t="s">
        <v>33</v>
      </c>
      <c r="F224" s="18">
        <v>56</v>
      </c>
      <c r="G224" s="18">
        <v>18</v>
      </c>
      <c r="H224" s="18">
        <v>2.8</v>
      </c>
      <c r="I224" s="23">
        <f>Лист1!F188</f>
        <v>0</v>
      </c>
      <c r="J224" s="23">
        <f>Лист1!D188</f>
        <v>0</v>
      </c>
      <c r="K224" s="23">
        <f t="shared" si="10"/>
        <v>2.8</v>
      </c>
      <c r="L224" s="23" t="s">
        <v>134</v>
      </c>
      <c r="M224" s="55"/>
      <c r="N224" s="103"/>
      <c r="O224" s="61"/>
      <c r="P224" s="23" t="s">
        <v>134</v>
      </c>
      <c r="Q224" s="23" t="s">
        <v>134</v>
      </c>
    </row>
    <row r="225" spans="1:17" ht="37.5" customHeight="1">
      <c r="A225" s="63"/>
      <c r="B225" s="80"/>
      <c r="C225" s="67"/>
      <c r="D225" s="67"/>
      <c r="E225" s="23" t="s">
        <v>33</v>
      </c>
      <c r="F225" s="18">
        <v>59</v>
      </c>
      <c r="G225" s="18">
        <v>1</v>
      </c>
      <c r="H225" s="18">
        <v>5.4</v>
      </c>
      <c r="I225" s="23">
        <f>Лист1!F189</f>
        <v>0</v>
      </c>
      <c r="J225" s="23">
        <f>Лист1!D189</f>
        <v>0</v>
      </c>
      <c r="K225" s="23">
        <f t="shared" si="10"/>
        <v>5.4</v>
      </c>
      <c r="L225" s="23" t="s">
        <v>134</v>
      </c>
      <c r="M225" s="55"/>
      <c r="N225" s="103"/>
      <c r="O225" s="23" t="s">
        <v>126</v>
      </c>
      <c r="P225" s="23" t="s">
        <v>134</v>
      </c>
      <c r="Q225" s="23" t="s">
        <v>134</v>
      </c>
    </row>
    <row r="226" spans="1:17" ht="37.5" customHeight="1">
      <c r="A226" s="63"/>
      <c r="B226" s="80"/>
      <c r="C226" s="67"/>
      <c r="D226" s="67"/>
      <c r="E226" s="23" t="s">
        <v>33</v>
      </c>
      <c r="F226" s="18">
        <v>71</v>
      </c>
      <c r="G226" s="18">
        <v>5</v>
      </c>
      <c r="H226" s="18">
        <v>1.1</v>
      </c>
      <c r="I226" s="23">
        <f>Лист1!F190</f>
        <v>0</v>
      </c>
      <c r="J226" s="23">
        <f>Лист1!D190</f>
        <v>0</v>
      </c>
      <c r="K226" s="23">
        <f t="shared" si="10"/>
        <v>1.1</v>
      </c>
      <c r="L226" s="23" t="s">
        <v>134</v>
      </c>
      <c r="M226" s="55"/>
      <c r="N226" s="103"/>
      <c r="O226" s="23" t="s">
        <v>125</v>
      </c>
      <c r="P226" s="23" t="s">
        <v>134</v>
      </c>
      <c r="Q226" s="23" t="s">
        <v>134</v>
      </c>
    </row>
    <row r="227" spans="1:17" ht="37.5" customHeight="1">
      <c r="A227" s="63"/>
      <c r="B227" s="80"/>
      <c r="C227" s="67">
        <v>2</v>
      </c>
      <c r="D227" s="67"/>
      <c r="E227" s="23" t="s">
        <v>33</v>
      </c>
      <c r="F227" s="18">
        <v>73</v>
      </c>
      <c r="G227" s="18" t="s">
        <v>171</v>
      </c>
      <c r="H227" s="18">
        <v>5</v>
      </c>
      <c r="I227" s="23">
        <f>Лист1!F191</f>
        <v>0</v>
      </c>
      <c r="J227" s="23">
        <f>Лист1!D191</f>
        <v>0</v>
      </c>
      <c r="K227" s="23">
        <f t="shared" si="10"/>
        <v>5</v>
      </c>
      <c r="L227" s="23" t="s">
        <v>134</v>
      </c>
      <c r="M227" s="55"/>
      <c r="N227" s="103"/>
      <c r="O227" s="59" t="s">
        <v>162</v>
      </c>
      <c r="P227" s="23" t="s">
        <v>134</v>
      </c>
      <c r="Q227" s="23" t="s">
        <v>134</v>
      </c>
    </row>
    <row r="228" spans="1:17" ht="37.5" customHeight="1">
      <c r="A228" s="63"/>
      <c r="B228" s="80"/>
      <c r="C228" s="67"/>
      <c r="D228" s="67"/>
      <c r="E228" s="23" t="s">
        <v>33</v>
      </c>
      <c r="F228" s="18">
        <v>75</v>
      </c>
      <c r="G228" s="18">
        <v>1</v>
      </c>
      <c r="H228" s="18">
        <v>8</v>
      </c>
      <c r="I228" s="23">
        <f>Лист1!F192</f>
        <v>0</v>
      </c>
      <c r="J228" s="23">
        <f>Лист1!D192</f>
        <v>0</v>
      </c>
      <c r="K228" s="23">
        <f t="shared" si="10"/>
        <v>8</v>
      </c>
      <c r="L228" s="23" t="s">
        <v>134</v>
      </c>
      <c r="M228" s="55"/>
      <c r="N228" s="103"/>
      <c r="O228" s="60"/>
      <c r="P228" s="23" t="s">
        <v>134</v>
      </c>
      <c r="Q228" s="23" t="s">
        <v>134</v>
      </c>
    </row>
    <row r="229" spans="1:17" ht="37.5" customHeight="1">
      <c r="A229" s="63"/>
      <c r="B229" s="80"/>
      <c r="C229" s="67"/>
      <c r="D229" s="67"/>
      <c r="E229" s="23" t="s">
        <v>33</v>
      </c>
      <c r="F229" s="18">
        <v>75</v>
      </c>
      <c r="G229" s="18">
        <v>2</v>
      </c>
      <c r="H229" s="18">
        <v>3.2</v>
      </c>
      <c r="I229" s="23">
        <f>Лист1!F193</f>
        <v>0</v>
      </c>
      <c r="J229" s="23">
        <f>Лист1!D193</f>
        <v>0</v>
      </c>
      <c r="K229" s="23">
        <f t="shared" si="10"/>
        <v>3.2</v>
      </c>
      <c r="L229" s="23" t="s">
        <v>134</v>
      </c>
      <c r="M229" s="55"/>
      <c r="N229" s="103"/>
      <c r="O229" s="61"/>
      <c r="P229" s="23" t="s">
        <v>134</v>
      </c>
      <c r="Q229" s="23" t="s">
        <v>134</v>
      </c>
    </row>
    <row r="230" spans="1:17" ht="37.5" customHeight="1">
      <c r="A230" s="10">
        <v>60</v>
      </c>
      <c r="B230" s="80"/>
      <c r="C230" s="70">
        <v>3</v>
      </c>
      <c r="D230" s="70" t="s">
        <v>105</v>
      </c>
      <c r="E230" s="23" t="s">
        <v>33</v>
      </c>
      <c r="F230" s="18">
        <v>45</v>
      </c>
      <c r="G230" s="18">
        <v>7</v>
      </c>
      <c r="H230" s="18">
        <v>2.9</v>
      </c>
      <c r="I230" s="23">
        <f>Лист1!F194</f>
        <v>0</v>
      </c>
      <c r="J230" s="23">
        <f>Лист1!D194</f>
        <v>0</v>
      </c>
      <c r="K230" s="23" t="s">
        <v>134</v>
      </c>
      <c r="L230" s="23">
        <f>H230</f>
        <v>2.9</v>
      </c>
      <c r="M230" s="8" t="s">
        <v>173</v>
      </c>
      <c r="N230" s="42">
        <v>42649</v>
      </c>
      <c r="O230" s="59" t="s">
        <v>125</v>
      </c>
      <c r="P230" s="23" t="s">
        <v>134</v>
      </c>
      <c r="Q230" s="23" t="s">
        <v>134</v>
      </c>
    </row>
    <row r="231" spans="1:17" ht="37.5" customHeight="1">
      <c r="A231" s="10">
        <v>61</v>
      </c>
      <c r="B231" s="80"/>
      <c r="C231" s="72"/>
      <c r="D231" s="72"/>
      <c r="E231" s="23" t="s">
        <v>33</v>
      </c>
      <c r="F231" s="18">
        <v>20</v>
      </c>
      <c r="G231" s="18" t="s">
        <v>46</v>
      </c>
      <c r="H231" s="18">
        <v>4.6</v>
      </c>
      <c r="I231" s="23">
        <f>Лист1!F195</f>
        <v>0</v>
      </c>
      <c r="J231" s="23">
        <f>Лист1!D195</f>
        <v>0</v>
      </c>
      <c r="K231" s="23" t="s">
        <v>134</v>
      </c>
      <c r="L231" s="23">
        <f>H231</f>
        <v>4.6</v>
      </c>
      <c r="M231" s="8" t="s">
        <v>184</v>
      </c>
      <c r="N231" s="19">
        <v>42661</v>
      </c>
      <c r="O231" s="60"/>
      <c r="P231" s="23" t="s">
        <v>134</v>
      </c>
      <c r="Q231" s="23" t="s">
        <v>134</v>
      </c>
    </row>
    <row r="232" spans="1:17" ht="37.5" customHeight="1">
      <c r="A232" s="10">
        <v>62</v>
      </c>
      <c r="B232" s="80"/>
      <c r="C232" s="72"/>
      <c r="D232" s="71"/>
      <c r="E232" s="23" t="s">
        <v>33</v>
      </c>
      <c r="F232" s="18">
        <v>53</v>
      </c>
      <c r="G232" s="18" t="s">
        <v>191</v>
      </c>
      <c r="H232" s="18">
        <v>4</v>
      </c>
      <c r="I232" s="23">
        <v>894</v>
      </c>
      <c r="J232" s="23">
        <v>796</v>
      </c>
      <c r="K232" s="23" t="s">
        <v>134</v>
      </c>
      <c r="L232" s="23">
        <f>H232</f>
        <v>4</v>
      </c>
      <c r="M232" s="8" t="s">
        <v>192</v>
      </c>
      <c r="N232" s="43">
        <v>42667</v>
      </c>
      <c r="O232" s="61"/>
      <c r="P232" s="23" t="s">
        <v>134</v>
      </c>
      <c r="Q232" s="23" t="s">
        <v>134</v>
      </c>
    </row>
    <row r="233" spans="1:17" ht="37.5" customHeight="1">
      <c r="A233" s="64">
        <v>63</v>
      </c>
      <c r="B233" s="80"/>
      <c r="C233" s="72"/>
      <c r="D233" s="70" t="s">
        <v>106</v>
      </c>
      <c r="E233" s="23" t="s">
        <v>33</v>
      </c>
      <c r="F233" s="18">
        <v>59</v>
      </c>
      <c r="G233" s="18">
        <v>5</v>
      </c>
      <c r="H233" s="18">
        <v>6.8</v>
      </c>
      <c r="I233" s="23">
        <v>83</v>
      </c>
      <c r="J233" s="23">
        <v>75</v>
      </c>
      <c r="K233" s="23">
        <f>H233</f>
        <v>6.8</v>
      </c>
      <c r="L233" s="23" t="s">
        <v>134</v>
      </c>
      <c r="M233" s="84" t="s">
        <v>193</v>
      </c>
      <c r="N233" s="101">
        <v>42688</v>
      </c>
      <c r="O233" s="59" t="s">
        <v>126</v>
      </c>
      <c r="P233" s="23"/>
      <c r="Q233" s="23"/>
    </row>
    <row r="234" spans="1:17" ht="37.5" customHeight="1">
      <c r="A234" s="66"/>
      <c r="B234" s="80"/>
      <c r="C234" s="72"/>
      <c r="D234" s="72"/>
      <c r="E234" s="23" t="s">
        <v>33</v>
      </c>
      <c r="F234" s="18">
        <v>59</v>
      </c>
      <c r="G234" s="18">
        <v>9</v>
      </c>
      <c r="H234" s="18">
        <v>3.3</v>
      </c>
      <c r="I234" s="23">
        <v>48</v>
      </c>
      <c r="J234" s="23">
        <v>44</v>
      </c>
      <c r="K234" s="23">
        <f aca="true" t="shared" si="11" ref="K234:K239">H234</f>
        <v>3.3</v>
      </c>
      <c r="L234" s="23" t="s">
        <v>134</v>
      </c>
      <c r="M234" s="83"/>
      <c r="N234" s="102"/>
      <c r="O234" s="61"/>
      <c r="P234" s="23"/>
      <c r="Q234" s="23"/>
    </row>
    <row r="235" spans="1:17" ht="37.5" customHeight="1">
      <c r="A235" s="64">
        <v>64</v>
      </c>
      <c r="B235" s="80"/>
      <c r="C235" s="72"/>
      <c r="D235" s="72"/>
      <c r="E235" s="23" t="s">
        <v>33</v>
      </c>
      <c r="F235" s="18">
        <v>5</v>
      </c>
      <c r="G235" s="18" t="s">
        <v>194</v>
      </c>
      <c r="H235" s="18">
        <v>4</v>
      </c>
      <c r="I235" s="23">
        <v>87</v>
      </c>
      <c r="J235" s="23">
        <v>79</v>
      </c>
      <c r="K235" s="23">
        <f t="shared" si="11"/>
        <v>4</v>
      </c>
      <c r="L235" s="23" t="s">
        <v>134</v>
      </c>
      <c r="M235" s="84" t="s">
        <v>195</v>
      </c>
      <c r="N235" s="81">
        <v>42692</v>
      </c>
      <c r="O235" s="17" t="s">
        <v>123</v>
      </c>
      <c r="P235" s="23"/>
      <c r="Q235" s="23"/>
    </row>
    <row r="236" spans="1:17" ht="37.5" customHeight="1">
      <c r="A236" s="65"/>
      <c r="B236" s="80"/>
      <c r="C236" s="72"/>
      <c r="D236" s="72"/>
      <c r="E236" s="23" t="s">
        <v>33</v>
      </c>
      <c r="F236" s="18">
        <v>14</v>
      </c>
      <c r="G236" s="18">
        <v>8</v>
      </c>
      <c r="H236" s="18">
        <v>3.1</v>
      </c>
      <c r="I236" s="23">
        <v>70</v>
      </c>
      <c r="J236" s="23">
        <v>65</v>
      </c>
      <c r="K236" s="23">
        <f t="shared" si="11"/>
        <v>3.1</v>
      </c>
      <c r="L236" s="23" t="s">
        <v>134</v>
      </c>
      <c r="M236" s="82"/>
      <c r="N236" s="82"/>
      <c r="O236" s="17" t="s">
        <v>198</v>
      </c>
      <c r="P236" s="23"/>
      <c r="Q236" s="23"/>
    </row>
    <row r="237" spans="1:17" ht="37.5" customHeight="1">
      <c r="A237" s="65"/>
      <c r="B237" s="80"/>
      <c r="C237" s="72"/>
      <c r="D237" s="72"/>
      <c r="E237" s="23" t="s">
        <v>33</v>
      </c>
      <c r="F237" s="18">
        <v>22</v>
      </c>
      <c r="G237" s="18">
        <v>19</v>
      </c>
      <c r="H237" s="18">
        <v>2.3</v>
      </c>
      <c r="I237" s="23">
        <v>68</v>
      </c>
      <c r="J237" s="23">
        <v>62</v>
      </c>
      <c r="K237" s="23">
        <f t="shared" si="11"/>
        <v>2.3</v>
      </c>
      <c r="L237" s="23" t="s">
        <v>134</v>
      </c>
      <c r="M237" s="82"/>
      <c r="N237" s="82"/>
      <c r="O237" s="59" t="s">
        <v>125</v>
      </c>
      <c r="P237" s="23"/>
      <c r="Q237" s="23"/>
    </row>
    <row r="238" spans="1:17" ht="37.5" customHeight="1">
      <c r="A238" s="65"/>
      <c r="B238" s="80"/>
      <c r="C238" s="71"/>
      <c r="D238" s="72"/>
      <c r="E238" s="23" t="s">
        <v>33</v>
      </c>
      <c r="F238" s="18">
        <v>54</v>
      </c>
      <c r="G238" s="18">
        <v>9</v>
      </c>
      <c r="H238" s="18">
        <v>3.1</v>
      </c>
      <c r="I238" s="23">
        <v>129</v>
      </c>
      <c r="J238" s="23">
        <v>119</v>
      </c>
      <c r="K238" s="23">
        <f t="shared" si="11"/>
        <v>3.1</v>
      </c>
      <c r="L238" s="23" t="s">
        <v>134</v>
      </c>
      <c r="M238" s="82"/>
      <c r="N238" s="82"/>
      <c r="O238" s="61"/>
      <c r="P238" s="23"/>
      <c r="Q238" s="23"/>
    </row>
    <row r="239" spans="1:17" ht="37.5" customHeight="1">
      <c r="A239" s="66"/>
      <c r="B239" s="78"/>
      <c r="C239" s="45">
        <v>2</v>
      </c>
      <c r="D239" s="71"/>
      <c r="E239" s="23" t="s">
        <v>33</v>
      </c>
      <c r="F239" s="18">
        <v>79</v>
      </c>
      <c r="G239" s="18">
        <v>17</v>
      </c>
      <c r="H239" s="18">
        <v>2.4</v>
      </c>
      <c r="I239" s="23">
        <v>36</v>
      </c>
      <c r="J239" s="23">
        <v>32</v>
      </c>
      <c r="K239" s="23">
        <f t="shared" si="11"/>
        <v>2.4</v>
      </c>
      <c r="L239" s="23" t="s">
        <v>134</v>
      </c>
      <c r="M239" s="83"/>
      <c r="N239" s="83"/>
      <c r="O239" s="17" t="s">
        <v>199</v>
      </c>
      <c r="P239" s="23"/>
      <c r="Q239" s="23"/>
    </row>
    <row r="240" spans="1:17" ht="37.5" customHeight="1">
      <c r="A240" s="10">
        <v>65</v>
      </c>
      <c r="B240" s="73" t="s">
        <v>35</v>
      </c>
      <c r="C240" s="27">
        <v>1</v>
      </c>
      <c r="D240" s="7" t="s">
        <v>103</v>
      </c>
      <c r="E240" s="23" t="s">
        <v>112</v>
      </c>
      <c r="F240" s="27">
        <v>40</v>
      </c>
      <c r="G240" s="27" t="s">
        <v>26</v>
      </c>
      <c r="H240" s="27">
        <v>2.3</v>
      </c>
      <c r="I240" s="23">
        <f>Лист1!F52</f>
        <v>17</v>
      </c>
      <c r="J240" s="23">
        <f>Лист1!D52</f>
        <v>1</v>
      </c>
      <c r="K240" s="23">
        <f t="shared" si="8"/>
        <v>2.3</v>
      </c>
      <c r="L240" s="23" t="s">
        <v>134</v>
      </c>
      <c r="M240" s="27" t="s">
        <v>94</v>
      </c>
      <c r="N240" s="32">
        <v>42373</v>
      </c>
      <c r="O240" s="23" t="s">
        <v>131</v>
      </c>
      <c r="P240" s="23" t="s">
        <v>134</v>
      </c>
      <c r="Q240" s="23" t="s">
        <v>134</v>
      </c>
    </row>
    <row r="241" spans="1:17" ht="37.5" customHeight="1">
      <c r="A241" s="10">
        <v>66</v>
      </c>
      <c r="B241" s="73"/>
      <c r="C241" s="62">
        <v>3</v>
      </c>
      <c r="D241" s="7" t="s">
        <v>105</v>
      </c>
      <c r="E241" s="23" t="s">
        <v>33</v>
      </c>
      <c r="F241" s="7">
        <v>4</v>
      </c>
      <c r="G241" s="7">
        <v>1</v>
      </c>
      <c r="H241" s="7">
        <v>2.1</v>
      </c>
      <c r="I241" s="23">
        <f>Лист1!F53</f>
        <v>25</v>
      </c>
      <c r="J241" s="23">
        <f>Лист1!D53</f>
        <v>1</v>
      </c>
      <c r="K241" s="23" t="s">
        <v>134</v>
      </c>
      <c r="L241" s="23">
        <f>H240</f>
        <v>2.3</v>
      </c>
      <c r="M241" s="27" t="s">
        <v>93</v>
      </c>
      <c r="N241" s="32">
        <v>42381</v>
      </c>
      <c r="O241" s="23" t="s">
        <v>130</v>
      </c>
      <c r="P241" s="23" t="s">
        <v>134</v>
      </c>
      <c r="Q241" s="23" t="s">
        <v>134</v>
      </c>
    </row>
    <row r="242" spans="1:17" ht="37.5" customHeight="1">
      <c r="A242" s="63">
        <v>67</v>
      </c>
      <c r="B242" s="73"/>
      <c r="C242" s="62"/>
      <c r="D242" s="62" t="s">
        <v>107</v>
      </c>
      <c r="E242" s="23" t="s">
        <v>33</v>
      </c>
      <c r="F242" s="7">
        <v>21</v>
      </c>
      <c r="G242" s="7">
        <v>23</v>
      </c>
      <c r="H242" s="7">
        <v>2.6</v>
      </c>
      <c r="I242" s="23">
        <f>Лист1!F54</f>
        <v>24</v>
      </c>
      <c r="J242" s="23">
        <f>Лист1!D54</f>
        <v>1</v>
      </c>
      <c r="K242" s="23">
        <f>H242</f>
        <v>2.6</v>
      </c>
      <c r="L242" s="23" t="s">
        <v>134</v>
      </c>
      <c r="M242" s="62" t="s">
        <v>92</v>
      </c>
      <c r="N242" s="79">
        <v>42481</v>
      </c>
      <c r="O242" s="56" t="s">
        <v>129</v>
      </c>
      <c r="P242" s="23" t="s">
        <v>134</v>
      </c>
      <c r="Q242" s="23" t="s">
        <v>134</v>
      </c>
    </row>
    <row r="243" spans="1:17" ht="37.5" customHeight="1">
      <c r="A243" s="63"/>
      <c r="B243" s="73"/>
      <c r="C243" s="62"/>
      <c r="D243" s="62"/>
      <c r="E243" s="23" t="s">
        <v>33</v>
      </c>
      <c r="F243" s="7">
        <v>21</v>
      </c>
      <c r="G243" s="7">
        <v>31</v>
      </c>
      <c r="H243" s="7">
        <v>2.7</v>
      </c>
      <c r="I243" s="23">
        <f>Лист1!F55</f>
        <v>11</v>
      </c>
      <c r="J243" s="23">
        <f>Лист1!D55</f>
        <v>9</v>
      </c>
      <c r="K243" s="23">
        <f aca="true" t="shared" si="12" ref="K243:K248">H243</f>
        <v>2.7</v>
      </c>
      <c r="L243" s="23" t="s">
        <v>134</v>
      </c>
      <c r="M243" s="62"/>
      <c r="N243" s="79"/>
      <c r="O243" s="56"/>
      <c r="P243" s="23" t="s">
        <v>134</v>
      </c>
      <c r="Q243" s="23" t="s">
        <v>134</v>
      </c>
    </row>
    <row r="244" spans="1:17" ht="37.5" customHeight="1">
      <c r="A244" s="63"/>
      <c r="B244" s="73"/>
      <c r="C244" s="62"/>
      <c r="D244" s="62"/>
      <c r="E244" s="23" t="s">
        <v>33</v>
      </c>
      <c r="F244" s="7">
        <v>21</v>
      </c>
      <c r="G244" s="7">
        <v>32</v>
      </c>
      <c r="H244" s="7">
        <v>2.7</v>
      </c>
      <c r="I244" s="23">
        <f>Лист1!F56</f>
        <v>38</v>
      </c>
      <c r="J244" s="23">
        <f>Лист1!D56</f>
        <v>32</v>
      </c>
      <c r="K244" s="23">
        <f t="shared" si="12"/>
        <v>2.7</v>
      </c>
      <c r="L244" s="23" t="s">
        <v>134</v>
      </c>
      <c r="M244" s="62"/>
      <c r="N244" s="79"/>
      <c r="O244" s="56"/>
      <c r="P244" s="23" t="s">
        <v>134</v>
      </c>
      <c r="Q244" s="23" t="s">
        <v>134</v>
      </c>
    </row>
    <row r="245" spans="1:17" ht="37.5" customHeight="1">
      <c r="A245" s="63"/>
      <c r="B245" s="73"/>
      <c r="C245" s="62"/>
      <c r="D245" s="62"/>
      <c r="E245" s="23" t="s">
        <v>33</v>
      </c>
      <c r="F245" s="7">
        <v>22</v>
      </c>
      <c r="G245" s="7">
        <v>3</v>
      </c>
      <c r="H245" s="7">
        <v>5.7</v>
      </c>
      <c r="I245" s="23">
        <f>Лист1!F57</f>
        <v>29</v>
      </c>
      <c r="J245" s="23">
        <f>Лист1!D57</f>
        <v>25</v>
      </c>
      <c r="K245" s="23">
        <f t="shared" si="12"/>
        <v>5.7</v>
      </c>
      <c r="L245" s="23" t="s">
        <v>134</v>
      </c>
      <c r="M245" s="62"/>
      <c r="N245" s="79"/>
      <c r="O245" s="56"/>
      <c r="P245" s="23" t="s">
        <v>134</v>
      </c>
      <c r="Q245" s="23" t="s">
        <v>134</v>
      </c>
    </row>
    <row r="246" spans="1:17" ht="37.5" customHeight="1">
      <c r="A246" s="63"/>
      <c r="B246" s="73"/>
      <c r="C246" s="62"/>
      <c r="D246" s="62"/>
      <c r="E246" s="23" t="s">
        <v>33</v>
      </c>
      <c r="F246" s="7">
        <v>37</v>
      </c>
      <c r="G246" s="37" t="s">
        <v>52</v>
      </c>
      <c r="H246" s="7">
        <v>3.8</v>
      </c>
      <c r="I246" s="23">
        <f>Лист1!F58</f>
        <v>8</v>
      </c>
      <c r="J246" s="23">
        <f>Лист1!D58</f>
        <v>7</v>
      </c>
      <c r="K246" s="23">
        <f t="shared" si="12"/>
        <v>3.8</v>
      </c>
      <c r="L246" s="23" t="s">
        <v>134</v>
      </c>
      <c r="M246" s="62"/>
      <c r="N246" s="79"/>
      <c r="O246" s="23" t="s">
        <v>130</v>
      </c>
      <c r="P246" s="23" t="s">
        <v>134</v>
      </c>
      <c r="Q246" s="23" t="s">
        <v>134</v>
      </c>
    </row>
    <row r="247" spans="1:17" ht="37.5" customHeight="1">
      <c r="A247" s="63">
        <v>68</v>
      </c>
      <c r="B247" s="73"/>
      <c r="C247" s="62"/>
      <c r="D247" s="62" t="s">
        <v>108</v>
      </c>
      <c r="E247" s="23" t="s">
        <v>33</v>
      </c>
      <c r="F247" s="7">
        <v>29</v>
      </c>
      <c r="G247" s="7">
        <v>16</v>
      </c>
      <c r="H247" s="7">
        <v>4.3</v>
      </c>
      <c r="I247" s="23">
        <f>Лист1!F59</f>
        <v>29</v>
      </c>
      <c r="J247" s="23">
        <f>Лист1!D59</f>
        <v>25</v>
      </c>
      <c r="K247" s="23">
        <f t="shared" si="12"/>
        <v>4.3</v>
      </c>
      <c r="L247" s="23" t="s">
        <v>134</v>
      </c>
      <c r="M247" s="62" t="s">
        <v>91</v>
      </c>
      <c r="N247" s="79">
        <v>42481</v>
      </c>
      <c r="O247" s="56" t="s">
        <v>130</v>
      </c>
      <c r="P247" s="23" t="s">
        <v>134</v>
      </c>
      <c r="Q247" s="23" t="s">
        <v>134</v>
      </c>
    </row>
    <row r="248" spans="1:17" ht="37.5" customHeight="1">
      <c r="A248" s="63"/>
      <c r="B248" s="73"/>
      <c r="C248" s="62"/>
      <c r="D248" s="62"/>
      <c r="E248" s="23" t="s">
        <v>33</v>
      </c>
      <c r="F248" s="7">
        <v>29</v>
      </c>
      <c r="G248" s="7">
        <v>18</v>
      </c>
      <c r="H248" s="7">
        <v>3.1</v>
      </c>
      <c r="I248" s="23">
        <f>Лист1!F60</f>
        <v>22</v>
      </c>
      <c r="J248" s="23">
        <f>Лист1!D60</f>
        <v>19</v>
      </c>
      <c r="K248" s="23">
        <f t="shared" si="12"/>
        <v>3.1</v>
      </c>
      <c r="L248" s="23" t="s">
        <v>134</v>
      </c>
      <c r="M248" s="62"/>
      <c r="N248" s="79"/>
      <c r="O248" s="56"/>
      <c r="P248" s="23" t="s">
        <v>134</v>
      </c>
      <c r="Q248" s="23" t="s">
        <v>134</v>
      </c>
    </row>
    <row r="249" spans="1:17" ht="37.5" customHeight="1">
      <c r="A249" s="10">
        <v>69</v>
      </c>
      <c r="B249" s="73"/>
      <c r="C249" s="62"/>
      <c r="D249" s="7" t="s">
        <v>105</v>
      </c>
      <c r="E249" s="23" t="s">
        <v>33</v>
      </c>
      <c r="F249" s="7">
        <v>7</v>
      </c>
      <c r="G249" s="7" t="s">
        <v>53</v>
      </c>
      <c r="H249" s="7">
        <v>2.6</v>
      </c>
      <c r="I249" s="23">
        <f>Лист1!F61</f>
        <v>11</v>
      </c>
      <c r="J249" s="23">
        <f>Лист1!D61</f>
        <v>9</v>
      </c>
      <c r="K249" s="23" t="s">
        <v>134</v>
      </c>
      <c r="L249" s="23">
        <f>H249</f>
        <v>2.6</v>
      </c>
      <c r="M249" s="7" t="s">
        <v>90</v>
      </c>
      <c r="N249" s="32">
        <v>42495</v>
      </c>
      <c r="O249" s="23" t="s">
        <v>130</v>
      </c>
      <c r="P249" s="23" t="s">
        <v>134</v>
      </c>
      <c r="Q249" s="23" t="s">
        <v>134</v>
      </c>
    </row>
    <row r="250" spans="1:17" ht="37.5" customHeight="1">
      <c r="A250" s="10">
        <v>70</v>
      </c>
      <c r="B250" s="73"/>
      <c r="C250" s="62"/>
      <c r="D250" s="10" t="s">
        <v>106</v>
      </c>
      <c r="E250" s="23" t="s">
        <v>33</v>
      </c>
      <c r="F250" s="7">
        <v>36</v>
      </c>
      <c r="G250" s="7">
        <v>18</v>
      </c>
      <c r="H250" s="7">
        <v>14.1</v>
      </c>
      <c r="I250" s="23">
        <f>Лист1!F62</f>
        <v>7</v>
      </c>
      <c r="J250" s="23">
        <f>Лист1!D62</f>
        <v>6</v>
      </c>
      <c r="K250" s="23">
        <f aca="true" t="shared" si="13" ref="K250:K271">H250</f>
        <v>14.1</v>
      </c>
      <c r="L250" s="23" t="s">
        <v>134</v>
      </c>
      <c r="M250" s="7" t="s">
        <v>89</v>
      </c>
      <c r="N250" s="32">
        <v>42495</v>
      </c>
      <c r="O250" s="23" t="s">
        <v>130</v>
      </c>
      <c r="P250" s="23" t="s">
        <v>134</v>
      </c>
      <c r="Q250" s="23" t="s">
        <v>134</v>
      </c>
    </row>
    <row r="251" spans="1:17" ht="37.5" customHeight="1">
      <c r="A251" s="10">
        <v>71</v>
      </c>
      <c r="B251" s="73"/>
      <c r="C251" s="62"/>
      <c r="D251" s="7" t="s">
        <v>107</v>
      </c>
      <c r="E251" s="23" t="s">
        <v>33</v>
      </c>
      <c r="F251" s="7">
        <v>25</v>
      </c>
      <c r="G251" s="7">
        <v>2</v>
      </c>
      <c r="H251" s="7">
        <v>1.6</v>
      </c>
      <c r="I251" s="23">
        <f>Лист1!F63</f>
        <v>37</v>
      </c>
      <c r="J251" s="23">
        <f>Лист1!D63</f>
        <v>32</v>
      </c>
      <c r="K251" s="23">
        <f t="shared" si="13"/>
        <v>1.6</v>
      </c>
      <c r="L251" s="23" t="s">
        <v>134</v>
      </c>
      <c r="M251" s="7" t="s">
        <v>88</v>
      </c>
      <c r="N251" s="32">
        <v>42511</v>
      </c>
      <c r="O251" s="23" t="s">
        <v>129</v>
      </c>
      <c r="P251" s="23" t="s">
        <v>134</v>
      </c>
      <c r="Q251" s="23" t="s">
        <v>134</v>
      </c>
    </row>
    <row r="252" spans="1:17" ht="37.5" customHeight="1">
      <c r="A252" s="63">
        <v>72</v>
      </c>
      <c r="B252" s="73"/>
      <c r="C252" s="62"/>
      <c r="D252" s="62" t="s">
        <v>106</v>
      </c>
      <c r="E252" s="23" t="s">
        <v>33</v>
      </c>
      <c r="F252" s="7">
        <v>4</v>
      </c>
      <c r="G252" s="7">
        <v>6</v>
      </c>
      <c r="H252" s="7">
        <v>0.7</v>
      </c>
      <c r="I252" s="23">
        <f>Лист1!F64</f>
        <v>5</v>
      </c>
      <c r="J252" s="23">
        <f>Лист1!D64</f>
        <v>4</v>
      </c>
      <c r="K252" s="23">
        <f t="shared" si="13"/>
        <v>0.7</v>
      </c>
      <c r="L252" s="23" t="s">
        <v>134</v>
      </c>
      <c r="M252" s="62" t="s">
        <v>87</v>
      </c>
      <c r="N252" s="79">
        <v>42531</v>
      </c>
      <c r="O252" s="56" t="s">
        <v>130</v>
      </c>
      <c r="P252" s="23" t="s">
        <v>134</v>
      </c>
      <c r="Q252" s="23" t="s">
        <v>134</v>
      </c>
    </row>
    <row r="253" spans="1:17" ht="37.5" customHeight="1">
      <c r="A253" s="63"/>
      <c r="B253" s="73"/>
      <c r="C253" s="62"/>
      <c r="D253" s="62"/>
      <c r="E253" s="23" t="s">
        <v>33</v>
      </c>
      <c r="F253" s="7">
        <v>6</v>
      </c>
      <c r="G253" s="7">
        <v>4</v>
      </c>
      <c r="H253" s="7">
        <v>10.6</v>
      </c>
      <c r="I253" s="23">
        <f>Лист1!F65</f>
        <v>34</v>
      </c>
      <c r="J253" s="23">
        <f>Лист1!D65</f>
        <v>29</v>
      </c>
      <c r="K253" s="23">
        <f t="shared" si="13"/>
        <v>10.6</v>
      </c>
      <c r="L253" s="23" t="s">
        <v>134</v>
      </c>
      <c r="M253" s="62"/>
      <c r="N253" s="79"/>
      <c r="O253" s="56"/>
      <c r="P253" s="23" t="s">
        <v>134</v>
      </c>
      <c r="Q253" s="23" t="s">
        <v>134</v>
      </c>
    </row>
    <row r="254" spans="1:17" ht="37.5" customHeight="1">
      <c r="A254" s="63"/>
      <c r="B254" s="73"/>
      <c r="C254" s="62"/>
      <c r="D254" s="62"/>
      <c r="E254" s="23" t="s">
        <v>33</v>
      </c>
      <c r="F254" s="7">
        <v>6</v>
      </c>
      <c r="G254" s="7">
        <v>5</v>
      </c>
      <c r="H254" s="7">
        <v>6.8</v>
      </c>
      <c r="I254" s="23">
        <f>Лист1!F66</f>
        <v>20</v>
      </c>
      <c r="J254" s="23">
        <f>Лист1!D66</f>
        <v>17</v>
      </c>
      <c r="K254" s="23">
        <f t="shared" si="13"/>
        <v>6.8</v>
      </c>
      <c r="L254" s="23" t="s">
        <v>134</v>
      </c>
      <c r="M254" s="62"/>
      <c r="N254" s="79"/>
      <c r="O254" s="56"/>
      <c r="P254" s="23" t="s">
        <v>134</v>
      </c>
      <c r="Q254" s="23" t="s">
        <v>134</v>
      </c>
    </row>
    <row r="255" spans="1:17" ht="37.5" customHeight="1">
      <c r="A255" s="63"/>
      <c r="B255" s="73"/>
      <c r="C255" s="62"/>
      <c r="D255" s="62"/>
      <c r="E255" s="23" t="s">
        <v>33</v>
      </c>
      <c r="F255" s="7">
        <v>28</v>
      </c>
      <c r="G255" s="7" t="s">
        <v>54</v>
      </c>
      <c r="H255" s="7">
        <v>7.5</v>
      </c>
      <c r="I255" s="23">
        <f>Лист1!F67</f>
        <v>10</v>
      </c>
      <c r="J255" s="23">
        <f>Лист1!D67</f>
        <v>8</v>
      </c>
      <c r="K255" s="23">
        <f t="shared" si="13"/>
        <v>7.5</v>
      </c>
      <c r="L255" s="23" t="s">
        <v>134</v>
      </c>
      <c r="M255" s="62"/>
      <c r="N255" s="79"/>
      <c r="O255" s="56"/>
      <c r="P255" s="23" t="s">
        <v>134</v>
      </c>
      <c r="Q255" s="23" t="s">
        <v>134</v>
      </c>
    </row>
    <row r="256" spans="1:17" ht="37.5" customHeight="1">
      <c r="A256" s="10">
        <v>73</v>
      </c>
      <c r="B256" s="73"/>
      <c r="C256" s="62"/>
      <c r="D256" s="7" t="s">
        <v>105</v>
      </c>
      <c r="E256" s="23" t="s">
        <v>33</v>
      </c>
      <c r="F256" s="7">
        <v>20</v>
      </c>
      <c r="G256" s="7">
        <v>19</v>
      </c>
      <c r="H256" s="7">
        <v>3.8</v>
      </c>
      <c r="I256" s="23">
        <f>Лист1!F68</f>
        <v>6</v>
      </c>
      <c r="J256" s="23">
        <f>Лист1!D68</f>
        <v>5</v>
      </c>
      <c r="K256" s="23">
        <f t="shared" si="13"/>
        <v>3.8</v>
      </c>
      <c r="L256" s="23" t="s">
        <v>134</v>
      </c>
      <c r="M256" s="7" t="s">
        <v>86</v>
      </c>
      <c r="N256" s="32">
        <v>42552</v>
      </c>
      <c r="O256" s="23" t="s">
        <v>129</v>
      </c>
      <c r="P256" s="23" t="s">
        <v>134</v>
      </c>
      <c r="Q256" s="23" t="s">
        <v>134</v>
      </c>
    </row>
    <row r="257" spans="1:17" ht="37.5" customHeight="1">
      <c r="A257" s="63">
        <v>74</v>
      </c>
      <c r="B257" s="73"/>
      <c r="C257" s="62"/>
      <c r="D257" s="62" t="s">
        <v>106</v>
      </c>
      <c r="E257" s="23" t="s">
        <v>33</v>
      </c>
      <c r="F257" s="7">
        <v>21</v>
      </c>
      <c r="G257" s="7">
        <v>20</v>
      </c>
      <c r="H257" s="7">
        <v>5.5</v>
      </c>
      <c r="I257" s="23">
        <f>Лист1!F69</f>
        <v>40</v>
      </c>
      <c r="J257" s="23">
        <f>Лист1!D69</f>
        <v>0</v>
      </c>
      <c r="K257" s="23">
        <f t="shared" si="13"/>
        <v>5.5</v>
      </c>
      <c r="L257" s="23" t="s">
        <v>134</v>
      </c>
      <c r="M257" s="62" t="s">
        <v>85</v>
      </c>
      <c r="N257" s="79">
        <v>42564</v>
      </c>
      <c r="O257" s="23" t="s">
        <v>129</v>
      </c>
      <c r="P257" s="23" t="s">
        <v>134</v>
      </c>
      <c r="Q257" s="23" t="s">
        <v>134</v>
      </c>
    </row>
    <row r="258" spans="1:17" ht="37.5" customHeight="1">
      <c r="A258" s="63"/>
      <c r="B258" s="73"/>
      <c r="C258" s="62"/>
      <c r="D258" s="62"/>
      <c r="E258" s="23" t="s">
        <v>33</v>
      </c>
      <c r="F258" s="7">
        <v>28</v>
      </c>
      <c r="G258" s="7">
        <v>13</v>
      </c>
      <c r="H258" s="7">
        <v>11.5</v>
      </c>
      <c r="I258" s="23">
        <f>Лист1!F70</f>
        <v>18</v>
      </c>
      <c r="J258" s="23">
        <f>Лист1!D70</f>
        <v>0</v>
      </c>
      <c r="K258" s="23">
        <f t="shared" si="13"/>
        <v>11.5</v>
      </c>
      <c r="L258" s="23" t="s">
        <v>134</v>
      </c>
      <c r="M258" s="62"/>
      <c r="N258" s="79"/>
      <c r="O258" s="56" t="s">
        <v>130</v>
      </c>
      <c r="P258" s="23" t="s">
        <v>134</v>
      </c>
      <c r="Q258" s="23" t="s">
        <v>134</v>
      </c>
    </row>
    <row r="259" spans="1:17" ht="37.5" customHeight="1">
      <c r="A259" s="63"/>
      <c r="B259" s="73"/>
      <c r="C259" s="62"/>
      <c r="D259" s="62"/>
      <c r="E259" s="23" t="s">
        <v>33</v>
      </c>
      <c r="F259" s="7">
        <v>32</v>
      </c>
      <c r="G259" s="7">
        <v>1</v>
      </c>
      <c r="H259" s="7">
        <v>3.6</v>
      </c>
      <c r="I259" s="23">
        <f>Лист1!F71</f>
        <v>16</v>
      </c>
      <c r="J259" s="23">
        <f>Лист1!D71</f>
        <v>0</v>
      </c>
      <c r="K259" s="23">
        <f t="shared" si="13"/>
        <v>3.6</v>
      </c>
      <c r="L259" s="23" t="s">
        <v>134</v>
      </c>
      <c r="M259" s="62"/>
      <c r="N259" s="79"/>
      <c r="O259" s="56"/>
      <c r="P259" s="23" t="s">
        <v>134</v>
      </c>
      <c r="Q259" s="23" t="s">
        <v>134</v>
      </c>
    </row>
    <row r="260" spans="1:17" ht="37.5" customHeight="1">
      <c r="A260" s="63"/>
      <c r="B260" s="73"/>
      <c r="C260" s="62"/>
      <c r="D260" s="62"/>
      <c r="E260" s="23" t="s">
        <v>33</v>
      </c>
      <c r="F260" s="7">
        <v>37</v>
      </c>
      <c r="G260" s="7">
        <v>14</v>
      </c>
      <c r="H260" s="7">
        <v>1</v>
      </c>
      <c r="I260" s="23">
        <f>Лист1!F72</f>
        <v>53</v>
      </c>
      <c r="J260" s="23">
        <f>Лист1!D72</f>
        <v>0</v>
      </c>
      <c r="K260" s="23">
        <f t="shared" si="13"/>
        <v>1</v>
      </c>
      <c r="L260" s="23" t="s">
        <v>134</v>
      </c>
      <c r="M260" s="62"/>
      <c r="N260" s="79"/>
      <c r="O260" s="56"/>
      <c r="P260" s="23" t="s">
        <v>134</v>
      </c>
      <c r="Q260" s="23" t="s">
        <v>134</v>
      </c>
    </row>
    <row r="261" spans="1:17" ht="37.5" customHeight="1">
      <c r="A261" s="63"/>
      <c r="B261" s="73"/>
      <c r="C261" s="62"/>
      <c r="D261" s="62"/>
      <c r="E261" s="23" t="s">
        <v>33</v>
      </c>
      <c r="F261" s="7">
        <v>39</v>
      </c>
      <c r="G261" s="7" t="s">
        <v>55</v>
      </c>
      <c r="H261" s="7">
        <v>4</v>
      </c>
      <c r="I261" s="23">
        <f>Лист1!F73</f>
        <v>131</v>
      </c>
      <c r="J261" s="23">
        <f>Лист1!D73</f>
        <v>0</v>
      </c>
      <c r="K261" s="23">
        <f t="shared" si="13"/>
        <v>4</v>
      </c>
      <c r="L261" s="23" t="s">
        <v>134</v>
      </c>
      <c r="M261" s="62"/>
      <c r="N261" s="79"/>
      <c r="O261" s="23" t="s">
        <v>132</v>
      </c>
      <c r="P261" s="23" t="s">
        <v>134</v>
      </c>
      <c r="Q261" s="23" t="s">
        <v>134</v>
      </c>
    </row>
    <row r="262" spans="1:17" ht="37.5" customHeight="1">
      <c r="A262" s="63"/>
      <c r="B262" s="73"/>
      <c r="C262" s="62"/>
      <c r="D262" s="62"/>
      <c r="E262" s="23" t="s">
        <v>33</v>
      </c>
      <c r="F262" s="7">
        <v>41</v>
      </c>
      <c r="G262" s="7">
        <v>15</v>
      </c>
      <c r="H262" s="7">
        <v>5.3</v>
      </c>
      <c r="I262" s="23">
        <f>Лист1!F74</f>
        <v>33</v>
      </c>
      <c r="J262" s="23">
        <f>Лист1!D74</f>
        <v>28</v>
      </c>
      <c r="K262" s="23">
        <f t="shared" si="13"/>
        <v>5.3</v>
      </c>
      <c r="L262" s="23" t="s">
        <v>134</v>
      </c>
      <c r="M262" s="62"/>
      <c r="N262" s="79"/>
      <c r="O262" s="23" t="s">
        <v>133</v>
      </c>
      <c r="P262" s="23" t="s">
        <v>134</v>
      </c>
      <c r="Q262" s="23" t="s">
        <v>134</v>
      </c>
    </row>
    <row r="263" spans="1:17" ht="37.5" customHeight="1">
      <c r="A263" s="63"/>
      <c r="B263" s="73"/>
      <c r="C263" s="62"/>
      <c r="D263" s="62"/>
      <c r="E263" s="23" t="s">
        <v>33</v>
      </c>
      <c r="F263" s="7">
        <v>45</v>
      </c>
      <c r="G263" s="7">
        <v>1</v>
      </c>
      <c r="H263" s="7">
        <v>1.2</v>
      </c>
      <c r="I263" s="23">
        <f>Лист1!F75</f>
        <v>160</v>
      </c>
      <c r="J263" s="23">
        <f>Лист1!D75</f>
        <v>151</v>
      </c>
      <c r="K263" s="23">
        <f t="shared" si="13"/>
        <v>1.2</v>
      </c>
      <c r="L263" s="23" t="s">
        <v>134</v>
      </c>
      <c r="M263" s="62"/>
      <c r="N263" s="79"/>
      <c r="O263" s="56" t="s">
        <v>131</v>
      </c>
      <c r="P263" s="23" t="s">
        <v>134</v>
      </c>
      <c r="Q263" s="23" t="s">
        <v>134</v>
      </c>
    </row>
    <row r="264" spans="1:17" ht="37.5" customHeight="1">
      <c r="A264" s="63"/>
      <c r="B264" s="73"/>
      <c r="C264" s="62"/>
      <c r="D264" s="62"/>
      <c r="E264" s="23" t="s">
        <v>33</v>
      </c>
      <c r="F264" s="7">
        <v>45</v>
      </c>
      <c r="G264" s="7">
        <v>3</v>
      </c>
      <c r="H264" s="7">
        <v>2.9</v>
      </c>
      <c r="I264" s="23">
        <f>Лист1!F76</f>
        <v>113</v>
      </c>
      <c r="J264" s="23">
        <f>Лист1!D76</f>
        <v>107</v>
      </c>
      <c r="K264" s="23">
        <f t="shared" si="13"/>
        <v>2.9</v>
      </c>
      <c r="L264" s="23" t="s">
        <v>134</v>
      </c>
      <c r="M264" s="62"/>
      <c r="N264" s="79"/>
      <c r="O264" s="56"/>
      <c r="P264" s="23" t="s">
        <v>134</v>
      </c>
      <c r="Q264" s="23" t="s">
        <v>134</v>
      </c>
    </row>
    <row r="265" spans="1:17" ht="37.5" customHeight="1">
      <c r="A265" s="63"/>
      <c r="B265" s="73"/>
      <c r="C265" s="62"/>
      <c r="D265" s="62"/>
      <c r="E265" s="23" t="s">
        <v>33</v>
      </c>
      <c r="F265" s="7">
        <v>51</v>
      </c>
      <c r="G265" s="7" t="s">
        <v>25</v>
      </c>
      <c r="H265" s="7">
        <v>2.7</v>
      </c>
      <c r="I265" s="23">
        <f>Лист1!F77</f>
        <v>211</v>
      </c>
      <c r="J265" s="23">
        <f>Лист1!D77</f>
        <v>195</v>
      </c>
      <c r="K265" s="23">
        <f t="shared" si="13"/>
        <v>2.7</v>
      </c>
      <c r="L265" s="23" t="s">
        <v>134</v>
      </c>
      <c r="M265" s="62"/>
      <c r="N265" s="79"/>
      <c r="O265" s="56"/>
      <c r="P265" s="23" t="s">
        <v>134</v>
      </c>
      <c r="Q265" s="23" t="s">
        <v>134</v>
      </c>
    </row>
    <row r="266" spans="1:17" ht="37.5" customHeight="1">
      <c r="A266" s="63"/>
      <c r="B266" s="73"/>
      <c r="C266" s="62"/>
      <c r="D266" s="62"/>
      <c r="E266" s="23" t="s">
        <v>33</v>
      </c>
      <c r="F266" s="7">
        <v>51</v>
      </c>
      <c r="G266" s="7">
        <v>15</v>
      </c>
      <c r="H266" s="7">
        <v>0.7</v>
      </c>
      <c r="I266" s="23">
        <f>Лист1!F78</f>
        <v>80</v>
      </c>
      <c r="J266" s="23">
        <f>Лист1!D78</f>
        <v>74</v>
      </c>
      <c r="K266" s="23">
        <f t="shared" si="13"/>
        <v>0.7</v>
      </c>
      <c r="L266" s="23" t="s">
        <v>134</v>
      </c>
      <c r="M266" s="62"/>
      <c r="N266" s="79"/>
      <c r="O266" s="56"/>
      <c r="P266" s="23" t="s">
        <v>134</v>
      </c>
      <c r="Q266" s="23" t="s">
        <v>134</v>
      </c>
    </row>
    <row r="267" spans="1:17" ht="37.5" customHeight="1">
      <c r="A267" s="63">
        <v>75</v>
      </c>
      <c r="B267" s="73"/>
      <c r="C267" s="62"/>
      <c r="D267" s="62"/>
      <c r="E267" s="23" t="s">
        <v>112</v>
      </c>
      <c r="F267" s="7">
        <v>1</v>
      </c>
      <c r="G267" s="7">
        <v>15</v>
      </c>
      <c r="H267" s="7">
        <v>0.6</v>
      </c>
      <c r="I267" s="23">
        <v>37</v>
      </c>
      <c r="J267" s="23">
        <v>33</v>
      </c>
      <c r="K267" s="23">
        <f t="shared" si="13"/>
        <v>0.6</v>
      </c>
      <c r="L267" s="23" t="s">
        <v>134</v>
      </c>
      <c r="M267" s="62" t="s">
        <v>142</v>
      </c>
      <c r="N267" s="89">
        <v>42605</v>
      </c>
      <c r="O267" s="23" t="s">
        <v>143</v>
      </c>
      <c r="P267" s="23" t="s">
        <v>134</v>
      </c>
      <c r="Q267" s="23" t="s">
        <v>134</v>
      </c>
    </row>
    <row r="268" spans="1:17" ht="37.5" customHeight="1">
      <c r="A268" s="63"/>
      <c r="B268" s="73"/>
      <c r="C268" s="62"/>
      <c r="D268" s="62"/>
      <c r="E268" s="23" t="s">
        <v>33</v>
      </c>
      <c r="F268" s="7">
        <v>12</v>
      </c>
      <c r="G268" s="7">
        <v>5</v>
      </c>
      <c r="H268" s="7">
        <v>3.9</v>
      </c>
      <c r="I268" s="23">
        <v>156</v>
      </c>
      <c r="J268" s="23">
        <v>142</v>
      </c>
      <c r="K268" s="23">
        <f t="shared" si="13"/>
        <v>3.9</v>
      </c>
      <c r="L268" s="23" t="s">
        <v>134</v>
      </c>
      <c r="M268" s="62"/>
      <c r="N268" s="62"/>
      <c r="O268" s="56" t="s">
        <v>144</v>
      </c>
      <c r="P268" s="23" t="s">
        <v>134</v>
      </c>
      <c r="Q268" s="23" t="s">
        <v>134</v>
      </c>
    </row>
    <row r="269" spans="1:17" ht="37.5" customHeight="1">
      <c r="A269" s="63"/>
      <c r="B269" s="73"/>
      <c r="C269" s="62"/>
      <c r="D269" s="62"/>
      <c r="E269" s="23" t="s">
        <v>33</v>
      </c>
      <c r="F269" s="7">
        <v>12</v>
      </c>
      <c r="G269" s="7">
        <v>7</v>
      </c>
      <c r="H269" s="7">
        <v>3.7</v>
      </c>
      <c r="I269" s="23">
        <v>132</v>
      </c>
      <c r="J269" s="23">
        <v>116</v>
      </c>
      <c r="K269" s="23">
        <f t="shared" si="13"/>
        <v>3.7</v>
      </c>
      <c r="L269" s="23" t="s">
        <v>134</v>
      </c>
      <c r="M269" s="62"/>
      <c r="N269" s="62"/>
      <c r="O269" s="56"/>
      <c r="P269" s="23" t="s">
        <v>134</v>
      </c>
      <c r="Q269" s="23" t="s">
        <v>134</v>
      </c>
    </row>
    <row r="270" spans="1:17" ht="37.5" customHeight="1">
      <c r="A270" s="63"/>
      <c r="B270" s="73"/>
      <c r="C270" s="62"/>
      <c r="D270" s="62"/>
      <c r="E270" s="23" t="s">
        <v>33</v>
      </c>
      <c r="F270" s="7">
        <v>15</v>
      </c>
      <c r="G270" s="7">
        <v>1</v>
      </c>
      <c r="H270" s="7">
        <v>5.3</v>
      </c>
      <c r="I270" s="23">
        <v>124</v>
      </c>
      <c r="J270" s="23">
        <v>108</v>
      </c>
      <c r="K270" s="23">
        <f t="shared" si="13"/>
        <v>5.3</v>
      </c>
      <c r="L270" s="23" t="s">
        <v>134</v>
      </c>
      <c r="M270" s="62"/>
      <c r="N270" s="62"/>
      <c r="O270" s="23" t="s">
        <v>130</v>
      </c>
      <c r="P270" s="23" t="s">
        <v>134</v>
      </c>
      <c r="Q270" s="23" t="s">
        <v>134</v>
      </c>
    </row>
    <row r="271" spans="1:17" ht="37.5" customHeight="1">
      <c r="A271" s="10">
        <v>76</v>
      </c>
      <c r="B271" s="73"/>
      <c r="C271" s="62"/>
      <c r="D271" s="7" t="s">
        <v>105</v>
      </c>
      <c r="E271" s="23" t="s">
        <v>33</v>
      </c>
      <c r="F271" s="7">
        <v>31</v>
      </c>
      <c r="G271" s="7" t="s">
        <v>27</v>
      </c>
      <c r="H271" s="7">
        <v>2.7</v>
      </c>
      <c r="I271" s="23">
        <v>478</v>
      </c>
      <c r="J271" s="23">
        <v>420</v>
      </c>
      <c r="K271" s="23">
        <f t="shared" si="13"/>
        <v>2.7</v>
      </c>
      <c r="L271" s="23" t="s">
        <v>134</v>
      </c>
      <c r="M271" s="7" t="s">
        <v>161</v>
      </c>
      <c r="N271" s="35">
        <v>42618</v>
      </c>
      <c r="O271" s="23" t="s">
        <v>130</v>
      </c>
      <c r="P271" s="23" t="s">
        <v>134</v>
      </c>
      <c r="Q271" s="23" t="s">
        <v>134</v>
      </c>
    </row>
    <row r="272" spans="1:17" ht="37.5" customHeight="1">
      <c r="A272" s="63">
        <v>77</v>
      </c>
      <c r="B272" s="73"/>
      <c r="C272" s="62"/>
      <c r="D272" s="67" t="s">
        <v>106</v>
      </c>
      <c r="E272" s="23" t="s">
        <v>33</v>
      </c>
      <c r="F272" s="12">
        <v>18</v>
      </c>
      <c r="G272" s="12">
        <v>8</v>
      </c>
      <c r="H272" s="12">
        <v>8.4</v>
      </c>
      <c r="I272" s="23">
        <f>Лист1!F202</f>
        <v>0</v>
      </c>
      <c r="J272" s="23">
        <f>Лист1!D202</f>
        <v>0</v>
      </c>
      <c r="K272" s="23">
        <f>H272</f>
        <v>8.4</v>
      </c>
      <c r="L272" s="23" t="s">
        <v>134</v>
      </c>
      <c r="M272" s="55" t="s">
        <v>178</v>
      </c>
      <c r="N272" s="103">
        <v>42648</v>
      </c>
      <c r="O272" s="23" t="s">
        <v>133</v>
      </c>
      <c r="P272" s="23" t="s">
        <v>134</v>
      </c>
      <c r="Q272" s="23" t="s">
        <v>134</v>
      </c>
    </row>
    <row r="273" spans="1:17" ht="37.5" customHeight="1">
      <c r="A273" s="63"/>
      <c r="B273" s="73"/>
      <c r="C273" s="62"/>
      <c r="D273" s="67"/>
      <c r="E273" s="23" t="s">
        <v>33</v>
      </c>
      <c r="F273" s="12">
        <v>23</v>
      </c>
      <c r="G273" s="12">
        <v>12</v>
      </c>
      <c r="H273" s="12">
        <v>3.9</v>
      </c>
      <c r="I273" s="23">
        <f>Лист1!F203</f>
        <v>0</v>
      </c>
      <c r="J273" s="23">
        <f>Лист1!D203</f>
        <v>0</v>
      </c>
      <c r="K273" s="23">
        <f aca="true" t="shared" si="14" ref="K273:K283">H273</f>
        <v>3.9</v>
      </c>
      <c r="L273" s="23" t="s">
        <v>134</v>
      </c>
      <c r="M273" s="55"/>
      <c r="N273" s="103"/>
      <c r="O273" s="56" t="s">
        <v>130</v>
      </c>
      <c r="P273" s="23" t="s">
        <v>134</v>
      </c>
      <c r="Q273" s="23" t="s">
        <v>134</v>
      </c>
    </row>
    <row r="274" spans="1:17" ht="37.5" customHeight="1">
      <c r="A274" s="63"/>
      <c r="B274" s="73"/>
      <c r="C274" s="62"/>
      <c r="D274" s="67"/>
      <c r="E274" s="23" t="s">
        <v>33</v>
      </c>
      <c r="F274" s="12">
        <v>28</v>
      </c>
      <c r="G274" s="12" t="s">
        <v>175</v>
      </c>
      <c r="H274" s="12">
        <v>2.5</v>
      </c>
      <c r="I274" s="23">
        <f>Лист1!F204</f>
        <v>0</v>
      </c>
      <c r="J274" s="23">
        <f>Лист1!D204</f>
        <v>0</v>
      </c>
      <c r="K274" s="23">
        <f t="shared" si="14"/>
        <v>2.5</v>
      </c>
      <c r="L274" s="23" t="s">
        <v>134</v>
      </c>
      <c r="M274" s="55"/>
      <c r="N274" s="103"/>
      <c r="O274" s="56"/>
      <c r="P274" s="23" t="s">
        <v>134</v>
      </c>
      <c r="Q274" s="23" t="s">
        <v>134</v>
      </c>
    </row>
    <row r="275" spans="1:17" ht="37.5" customHeight="1">
      <c r="A275" s="63"/>
      <c r="B275" s="73"/>
      <c r="C275" s="62"/>
      <c r="D275" s="67"/>
      <c r="E275" s="23" t="s">
        <v>33</v>
      </c>
      <c r="F275" s="12">
        <v>39</v>
      </c>
      <c r="G275" s="12">
        <v>9</v>
      </c>
      <c r="H275" s="12">
        <v>4.3</v>
      </c>
      <c r="I275" s="23">
        <f>Лист1!F205</f>
        <v>0</v>
      </c>
      <c r="J275" s="23">
        <f>Лист1!D205</f>
        <v>0</v>
      </c>
      <c r="K275" s="23">
        <f t="shared" si="14"/>
        <v>4.3</v>
      </c>
      <c r="L275" s="23" t="s">
        <v>134</v>
      </c>
      <c r="M275" s="55"/>
      <c r="N275" s="103"/>
      <c r="O275" s="23" t="s">
        <v>132</v>
      </c>
      <c r="P275" s="23" t="s">
        <v>134</v>
      </c>
      <c r="Q275" s="23" t="s">
        <v>134</v>
      </c>
    </row>
    <row r="276" spans="1:17" ht="37.5" customHeight="1">
      <c r="A276" s="63"/>
      <c r="B276" s="73"/>
      <c r="C276" s="62"/>
      <c r="D276" s="67"/>
      <c r="E276" s="23" t="s">
        <v>33</v>
      </c>
      <c r="F276" s="12">
        <v>40</v>
      </c>
      <c r="G276" s="12" t="s">
        <v>176</v>
      </c>
      <c r="H276" s="12">
        <v>6</v>
      </c>
      <c r="I276" s="23">
        <f>Лист1!F206</f>
        <v>0</v>
      </c>
      <c r="J276" s="23">
        <f>Лист1!D206</f>
        <v>0</v>
      </c>
      <c r="K276" s="23">
        <f t="shared" si="14"/>
        <v>6</v>
      </c>
      <c r="L276" s="23" t="s">
        <v>134</v>
      </c>
      <c r="M276" s="55"/>
      <c r="N276" s="103"/>
      <c r="O276" s="56" t="s">
        <v>131</v>
      </c>
      <c r="P276" s="23" t="s">
        <v>134</v>
      </c>
      <c r="Q276" s="23" t="s">
        <v>134</v>
      </c>
    </row>
    <row r="277" spans="1:17" ht="37.5" customHeight="1">
      <c r="A277" s="63"/>
      <c r="B277" s="73"/>
      <c r="C277" s="62"/>
      <c r="D277" s="67"/>
      <c r="E277" s="23" t="s">
        <v>33</v>
      </c>
      <c r="F277" s="12">
        <v>45</v>
      </c>
      <c r="G277" s="12">
        <v>7</v>
      </c>
      <c r="H277" s="12">
        <v>0.8</v>
      </c>
      <c r="I277" s="23">
        <f>Лист1!F207</f>
        <v>0</v>
      </c>
      <c r="J277" s="23">
        <f>Лист1!D207</f>
        <v>0</v>
      </c>
      <c r="K277" s="23">
        <f t="shared" si="14"/>
        <v>0.8</v>
      </c>
      <c r="L277" s="23" t="s">
        <v>134</v>
      </c>
      <c r="M277" s="55"/>
      <c r="N277" s="103"/>
      <c r="O277" s="56"/>
      <c r="P277" s="23" t="s">
        <v>134</v>
      </c>
      <c r="Q277" s="23" t="s">
        <v>134</v>
      </c>
    </row>
    <row r="278" spans="1:17" ht="37.5" customHeight="1">
      <c r="A278" s="63"/>
      <c r="B278" s="73"/>
      <c r="C278" s="62"/>
      <c r="D278" s="67"/>
      <c r="E278" s="23" t="s">
        <v>33</v>
      </c>
      <c r="F278" s="12">
        <v>45</v>
      </c>
      <c r="G278" s="12">
        <v>9</v>
      </c>
      <c r="H278" s="12">
        <v>1.1</v>
      </c>
      <c r="I278" s="23">
        <f>Лист1!F208</f>
        <v>0</v>
      </c>
      <c r="J278" s="23">
        <f>Лист1!D208</f>
        <v>0</v>
      </c>
      <c r="K278" s="23">
        <f t="shared" si="14"/>
        <v>1.1</v>
      </c>
      <c r="L278" s="23" t="s">
        <v>134</v>
      </c>
      <c r="M278" s="55"/>
      <c r="N278" s="103"/>
      <c r="O278" s="56"/>
      <c r="P278" s="23" t="s">
        <v>134</v>
      </c>
      <c r="Q278" s="23" t="s">
        <v>134</v>
      </c>
    </row>
    <row r="279" spans="1:17" ht="37.5" customHeight="1">
      <c r="A279" s="63"/>
      <c r="B279" s="73"/>
      <c r="C279" s="62"/>
      <c r="D279" s="67"/>
      <c r="E279" s="23" t="s">
        <v>33</v>
      </c>
      <c r="F279" s="12">
        <v>45</v>
      </c>
      <c r="G279" s="12">
        <v>13</v>
      </c>
      <c r="H279" s="12">
        <v>1.4</v>
      </c>
      <c r="I279" s="23">
        <f>Лист1!F209</f>
        <v>0</v>
      </c>
      <c r="J279" s="23">
        <f>Лист1!D209</f>
        <v>0</v>
      </c>
      <c r="K279" s="23">
        <f t="shared" si="14"/>
        <v>1.4</v>
      </c>
      <c r="L279" s="23" t="s">
        <v>134</v>
      </c>
      <c r="M279" s="55"/>
      <c r="N279" s="103"/>
      <c r="O279" s="56"/>
      <c r="P279" s="23" t="s">
        <v>134</v>
      </c>
      <c r="Q279" s="23" t="s">
        <v>134</v>
      </c>
    </row>
    <row r="280" spans="1:17" ht="37.5" customHeight="1">
      <c r="A280" s="63"/>
      <c r="B280" s="73"/>
      <c r="C280" s="62"/>
      <c r="D280" s="67"/>
      <c r="E280" s="23" t="s">
        <v>33</v>
      </c>
      <c r="F280" s="12">
        <v>47</v>
      </c>
      <c r="G280" s="12">
        <v>8</v>
      </c>
      <c r="H280" s="12">
        <v>3.6</v>
      </c>
      <c r="I280" s="23">
        <f>Лист1!F210</f>
        <v>0</v>
      </c>
      <c r="J280" s="23">
        <f>Лист1!D210</f>
        <v>0</v>
      </c>
      <c r="K280" s="23">
        <f t="shared" si="14"/>
        <v>3.6</v>
      </c>
      <c r="L280" s="23" t="s">
        <v>134</v>
      </c>
      <c r="M280" s="55"/>
      <c r="N280" s="103"/>
      <c r="O280" s="56" t="s">
        <v>183</v>
      </c>
      <c r="P280" s="23" t="s">
        <v>134</v>
      </c>
      <c r="Q280" s="23" t="s">
        <v>134</v>
      </c>
    </row>
    <row r="281" spans="1:17" ht="37.5" customHeight="1">
      <c r="A281" s="63"/>
      <c r="B281" s="73"/>
      <c r="C281" s="62"/>
      <c r="D281" s="67"/>
      <c r="E281" s="23" t="s">
        <v>33</v>
      </c>
      <c r="F281" s="12">
        <v>47</v>
      </c>
      <c r="G281" s="12">
        <v>11</v>
      </c>
      <c r="H281" s="12">
        <v>1</v>
      </c>
      <c r="I281" s="23">
        <f>Лист1!F211</f>
        <v>0</v>
      </c>
      <c r="J281" s="23">
        <f>Лист1!D211</f>
        <v>0</v>
      </c>
      <c r="K281" s="23">
        <f t="shared" si="14"/>
        <v>1</v>
      </c>
      <c r="L281" s="23" t="s">
        <v>134</v>
      </c>
      <c r="M281" s="55"/>
      <c r="N281" s="103"/>
      <c r="O281" s="56"/>
      <c r="P281" s="23" t="s">
        <v>134</v>
      </c>
      <c r="Q281" s="23" t="s">
        <v>134</v>
      </c>
    </row>
    <row r="282" spans="1:17" ht="37.5" customHeight="1">
      <c r="A282" s="10">
        <v>78</v>
      </c>
      <c r="B282" s="73"/>
      <c r="C282" s="62"/>
      <c r="D282" s="18" t="s">
        <v>163</v>
      </c>
      <c r="E282" s="23" t="s">
        <v>33</v>
      </c>
      <c r="F282" s="12">
        <v>37</v>
      </c>
      <c r="G282" s="12">
        <v>3</v>
      </c>
      <c r="H282" s="12">
        <v>0.5</v>
      </c>
      <c r="I282" s="23">
        <f>Лист1!F212</f>
        <v>0</v>
      </c>
      <c r="J282" s="23">
        <f>Лист1!D212</f>
        <v>0</v>
      </c>
      <c r="K282" s="23">
        <f t="shared" si="14"/>
        <v>0.5</v>
      </c>
      <c r="L282" s="23">
        <f>H282</f>
        <v>0.5</v>
      </c>
      <c r="M282" s="6" t="s">
        <v>179</v>
      </c>
      <c r="N282" s="19">
        <v>42649</v>
      </c>
      <c r="O282" s="56" t="s">
        <v>130</v>
      </c>
      <c r="P282" s="23" t="s">
        <v>134</v>
      </c>
      <c r="Q282" s="23" t="s">
        <v>134</v>
      </c>
    </row>
    <row r="283" spans="1:17" ht="37.5" customHeight="1">
      <c r="A283" s="63">
        <v>79</v>
      </c>
      <c r="B283" s="73"/>
      <c r="C283" s="62"/>
      <c r="D283" s="67" t="s">
        <v>106</v>
      </c>
      <c r="E283" s="23" t="s">
        <v>33</v>
      </c>
      <c r="F283" s="12">
        <v>2</v>
      </c>
      <c r="G283" s="12">
        <v>11</v>
      </c>
      <c r="H283" s="12">
        <v>4.2</v>
      </c>
      <c r="I283" s="23">
        <f>Лист1!F213</f>
        <v>0</v>
      </c>
      <c r="J283" s="23">
        <f>Лист1!D213</f>
        <v>0</v>
      </c>
      <c r="K283" s="23">
        <f t="shared" si="14"/>
        <v>4.2</v>
      </c>
      <c r="L283" s="23" t="s">
        <v>134</v>
      </c>
      <c r="M283" s="55" t="s">
        <v>180</v>
      </c>
      <c r="N283" s="103">
        <v>42656</v>
      </c>
      <c r="O283" s="56"/>
      <c r="P283" s="23" t="s">
        <v>134</v>
      </c>
      <c r="Q283" s="23" t="s">
        <v>134</v>
      </c>
    </row>
    <row r="284" spans="1:17" ht="37.5" customHeight="1">
      <c r="A284" s="63"/>
      <c r="B284" s="73"/>
      <c r="C284" s="62"/>
      <c r="D284" s="67"/>
      <c r="E284" s="23" t="s">
        <v>33</v>
      </c>
      <c r="F284" s="12">
        <v>2</v>
      </c>
      <c r="G284" s="12">
        <v>13</v>
      </c>
      <c r="H284" s="12">
        <v>4.6</v>
      </c>
      <c r="I284" s="23">
        <f>Лист1!F214</f>
        <v>0</v>
      </c>
      <c r="J284" s="23">
        <f>Лист1!D214</f>
        <v>0</v>
      </c>
      <c r="K284" s="23">
        <f>H284</f>
        <v>4.6</v>
      </c>
      <c r="L284" s="23" t="s">
        <v>134</v>
      </c>
      <c r="M284" s="55"/>
      <c r="N284" s="103"/>
      <c r="O284" s="56"/>
      <c r="P284" s="23" t="s">
        <v>134</v>
      </c>
      <c r="Q284" s="23" t="s">
        <v>134</v>
      </c>
    </row>
    <row r="285" spans="1:17" ht="37.5" customHeight="1">
      <c r="A285" s="63"/>
      <c r="B285" s="73"/>
      <c r="C285" s="62"/>
      <c r="D285" s="67"/>
      <c r="E285" s="23" t="s">
        <v>33</v>
      </c>
      <c r="F285" s="12">
        <v>28</v>
      </c>
      <c r="G285" s="12" t="s">
        <v>177</v>
      </c>
      <c r="H285" s="12">
        <v>7</v>
      </c>
      <c r="I285" s="23">
        <f>Лист1!F215</f>
        <v>0</v>
      </c>
      <c r="J285" s="23">
        <f>Лист1!D215</f>
        <v>0</v>
      </c>
      <c r="K285" s="23">
        <f>H285</f>
        <v>7</v>
      </c>
      <c r="L285" s="23" t="s">
        <v>134</v>
      </c>
      <c r="M285" s="55"/>
      <c r="N285" s="103"/>
      <c r="O285" s="56"/>
      <c r="P285" s="23" t="s">
        <v>134</v>
      </c>
      <c r="Q285" s="23" t="s">
        <v>134</v>
      </c>
    </row>
    <row r="286" spans="1:17" ht="37.5" customHeight="1">
      <c r="A286" s="63"/>
      <c r="B286" s="73"/>
      <c r="C286" s="62"/>
      <c r="D286" s="67"/>
      <c r="E286" s="23" t="s">
        <v>33</v>
      </c>
      <c r="F286" s="12">
        <v>31</v>
      </c>
      <c r="G286" s="12">
        <v>1</v>
      </c>
      <c r="H286" s="12">
        <v>10.6</v>
      </c>
      <c r="I286" s="23">
        <f>Лист1!F216</f>
        <v>0</v>
      </c>
      <c r="J286" s="23">
        <f>Лист1!D216</f>
        <v>0</v>
      </c>
      <c r="K286" s="23">
        <f>H286</f>
        <v>10.6</v>
      </c>
      <c r="L286" s="23" t="s">
        <v>134</v>
      </c>
      <c r="M286" s="55"/>
      <c r="N286" s="103"/>
      <c r="O286" s="56"/>
      <c r="P286" s="23" t="s">
        <v>134</v>
      </c>
      <c r="Q286" s="23" t="s">
        <v>134</v>
      </c>
    </row>
    <row r="287" spans="1:17" ht="37.5" customHeight="1">
      <c r="A287" s="63"/>
      <c r="B287" s="73"/>
      <c r="C287" s="62"/>
      <c r="D287" s="67"/>
      <c r="E287" s="23" t="s">
        <v>33</v>
      </c>
      <c r="F287" s="12">
        <v>33</v>
      </c>
      <c r="G287" s="12">
        <v>9</v>
      </c>
      <c r="H287" s="12">
        <v>6.6</v>
      </c>
      <c r="I287" s="23">
        <f>Лист1!F217</f>
        <v>0</v>
      </c>
      <c r="J287" s="23">
        <f>Лист1!D217</f>
        <v>0</v>
      </c>
      <c r="K287" s="23">
        <f>H287</f>
        <v>6.6</v>
      </c>
      <c r="L287" s="23" t="s">
        <v>134</v>
      </c>
      <c r="M287" s="55"/>
      <c r="N287" s="103"/>
      <c r="O287" s="56"/>
      <c r="P287" s="23" t="s">
        <v>134</v>
      </c>
      <c r="Q287" s="23" t="s">
        <v>134</v>
      </c>
    </row>
    <row r="288" spans="1:17" ht="37.5" customHeight="1">
      <c r="A288" s="63">
        <v>80</v>
      </c>
      <c r="B288" s="73"/>
      <c r="C288" s="62"/>
      <c r="D288" s="67" t="s">
        <v>163</v>
      </c>
      <c r="E288" s="23" t="s">
        <v>33</v>
      </c>
      <c r="F288" s="12">
        <v>5</v>
      </c>
      <c r="G288" s="12">
        <v>12</v>
      </c>
      <c r="H288" s="12">
        <v>1</v>
      </c>
      <c r="I288" s="23">
        <v>304</v>
      </c>
      <c r="J288" s="23">
        <v>278</v>
      </c>
      <c r="K288" s="23" t="s">
        <v>134</v>
      </c>
      <c r="L288" s="23">
        <f>H288</f>
        <v>1</v>
      </c>
      <c r="M288" s="55" t="s">
        <v>189</v>
      </c>
      <c r="N288" s="54">
        <v>42667</v>
      </c>
      <c r="O288" s="23" t="s">
        <v>130</v>
      </c>
      <c r="P288" s="23" t="s">
        <v>134</v>
      </c>
      <c r="Q288" s="23" t="s">
        <v>134</v>
      </c>
    </row>
    <row r="289" spans="1:17" ht="37.5" customHeight="1">
      <c r="A289" s="63"/>
      <c r="B289" s="73"/>
      <c r="C289" s="62"/>
      <c r="D289" s="67"/>
      <c r="E289" s="23" t="s">
        <v>33</v>
      </c>
      <c r="F289" s="12">
        <v>26</v>
      </c>
      <c r="G289" s="12" t="s">
        <v>53</v>
      </c>
      <c r="H289" s="12">
        <v>1.7</v>
      </c>
      <c r="I289" s="23">
        <v>317</v>
      </c>
      <c r="J289" s="23">
        <v>277</v>
      </c>
      <c r="K289" s="23" t="s">
        <v>134</v>
      </c>
      <c r="L289" s="23">
        <f>H289</f>
        <v>1.7</v>
      </c>
      <c r="M289" s="55"/>
      <c r="N289" s="55"/>
      <c r="O289" s="23" t="s">
        <v>129</v>
      </c>
      <c r="P289" s="23" t="s">
        <v>134</v>
      </c>
      <c r="Q289" s="23" t="s">
        <v>134</v>
      </c>
    </row>
    <row r="290" spans="1:17" ht="37.5" customHeight="1">
      <c r="A290" s="63">
        <v>71</v>
      </c>
      <c r="B290" s="73"/>
      <c r="C290" s="62"/>
      <c r="D290" s="67" t="s">
        <v>106</v>
      </c>
      <c r="E290" s="23" t="s">
        <v>33</v>
      </c>
      <c r="F290" s="12">
        <v>2</v>
      </c>
      <c r="G290" s="12">
        <v>1</v>
      </c>
      <c r="H290" s="12">
        <v>14.6</v>
      </c>
      <c r="I290" s="23">
        <v>159</v>
      </c>
      <c r="J290" s="23">
        <v>142</v>
      </c>
      <c r="K290" s="23">
        <f aca="true" t="shared" si="15" ref="K290:K295">H290</f>
        <v>14.6</v>
      </c>
      <c r="L290" s="23" t="s">
        <v>134</v>
      </c>
      <c r="M290" s="55" t="s">
        <v>190</v>
      </c>
      <c r="N290" s="54">
        <v>42668</v>
      </c>
      <c r="O290" s="56" t="s">
        <v>130</v>
      </c>
      <c r="P290" s="23" t="s">
        <v>134</v>
      </c>
      <c r="Q290" s="23" t="s">
        <v>134</v>
      </c>
    </row>
    <row r="291" spans="1:17" ht="37.5" customHeight="1">
      <c r="A291" s="63"/>
      <c r="B291" s="73"/>
      <c r="C291" s="62"/>
      <c r="D291" s="67"/>
      <c r="E291" s="23" t="s">
        <v>33</v>
      </c>
      <c r="F291" s="12">
        <v>2</v>
      </c>
      <c r="G291" s="12">
        <v>5</v>
      </c>
      <c r="H291" s="12">
        <v>1.2</v>
      </c>
      <c r="I291" s="23">
        <v>16</v>
      </c>
      <c r="J291" s="23">
        <v>15</v>
      </c>
      <c r="K291" s="23">
        <f t="shared" si="15"/>
        <v>1.2</v>
      </c>
      <c r="L291" s="23" t="s">
        <v>134</v>
      </c>
      <c r="M291" s="55"/>
      <c r="N291" s="55"/>
      <c r="O291" s="56"/>
      <c r="P291" s="23" t="s">
        <v>134</v>
      </c>
      <c r="Q291" s="23" t="s">
        <v>134</v>
      </c>
    </row>
    <row r="292" spans="1:17" ht="37.5" customHeight="1">
      <c r="A292" s="63"/>
      <c r="B292" s="73"/>
      <c r="C292" s="62"/>
      <c r="D292" s="67"/>
      <c r="E292" s="23" t="s">
        <v>33</v>
      </c>
      <c r="F292" s="12">
        <v>2</v>
      </c>
      <c r="G292" s="12">
        <v>12</v>
      </c>
      <c r="H292" s="12">
        <v>1.4</v>
      </c>
      <c r="I292" s="23">
        <v>19</v>
      </c>
      <c r="J292" s="23">
        <v>18</v>
      </c>
      <c r="K292" s="23">
        <f t="shared" si="15"/>
        <v>1.4</v>
      </c>
      <c r="L292" s="23" t="s">
        <v>134</v>
      </c>
      <c r="M292" s="55"/>
      <c r="N292" s="55"/>
      <c r="O292" s="56"/>
      <c r="P292" s="23" t="s">
        <v>134</v>
      </c>
      <c r="Q292" s="23" t="s">
        <v>134</v>
      </c>
    </row>
    <row r="293" spans="1:17" ht="37.5" customHeight="1">
      <c r="A293" s="63"/>
      <c r="B293" s="73"/>
      <c r="C293" s="62"/>
      <c r="D293" s="67"/>
      <c r="E293" s="23" t="s">
        <v>33</v>
      </c>
      <c r="F293" s="12">
        <v>2</v>
      </c>
      <c r="G293" s="12">
        <v>14</v>
      </c>
      <c r="H293" s="12">
        <v>0.9</v>
      </c>
      <c r="I293" s="23">
        <v>5</v>
      </c>
      <c r="J293" s="23">
        <v>5</v>
      </c>
      <c r="K293" s="23">
        <f t="shared" si="15"/>
        <v>0.9</v>
      </c>
      <c r="L293" s="23" t="s">
        <v>134</v>
      </c>
      <c r="M293" s="55"/>
      <c r="N293" s="55"/>
      <c r="O293" s="56"/>
      <c r="P293" s="23" t="s">
        <v>134</v>
      </c>
      <c r="Q293" s="23" t="s">
        <v>134</v>
      </c>
    </row>
    <row r="294" spans="1:17" ht="37.5" customHeight="1">
      <c r="A294" s="63"/>
      <c r="B294" s="73"/>
      <c r="C294" s="62"/>
      <c r="D294" s="67"/>
      <c r="E294" s="23" t="s">
        <v>33</v>
      </c>
      <c r="F294" s="12">
        <v>21</v>
      </c>
      <c r="G294" s="12">
        <v>13</v>
      </c>
      <c r="H294" s="12">
        <v>7.3</v>
      </c>
      <c r="I294" s="23">
        <v>67</v>
      </c>
      <c r="J294" s="23">
        <v>59</v>
      </c>
      <c r="K294" s="23">
        <f t="shared" si="15"/>
        <v>7.3</v>
      </c>
      <c r="L294" s="23" t="s">
        <v>134</v>
      </c>
      <c r="M294" s="55"/>
      <c r="N294" s="55"/>
      <c r="O294" s="23" t="s">
        <v>129</v>
      </c>
      <c r="P294" s="23" t="s">
        <v>134</v>
      </c>
      <c r="Q294" s="23" t="s">
        <v>134</v>
      </c>
    </row>
    <row r="295" spans="1:17" ht="37.5" customHeight="1">
      <c r="A295" s="63"/>
      <c r="B295" s="73"/>
      <c r="C295" s="62"/>
      <c r="D295" s="67"/>
      <c r="E295" s="23" t="s">
        <v>33</v>
      </c>
      <c r="F295" s="12">
        <v>23</v>
      </c>
      <c r="G295" s="12">
        <v>26</v>
      </c>
      <c r="H295" s="12">
        <v>5.9</v>
      </c>
      <c r="I295" s="23">
        <v>106</v>
      </c>
      <c r="J295" s="23">
        <v>96</v>
      </c>
      <c r="K295" s="23">
        <f t="shared" si="15"/>
        <v>5.9</v>
      </c>
      <c r="L295" s="23" t="s">
        <v>134</v>
      </c>
      <c r="M295" s="55"/>
      <c r="N295" s="55"/>
      <c r="O295" s="23" t="s">
        <v>130</v>
      </c>
      <c r="P295" s="23" t="s">
        <v>134</v>
      </c>
      <c r="Q295" s="23" t="s">
        <v>134</v>
      </c>
    </row>
    <row r="296" spans="1:17" ht="37.5" customHeight="1">
      <c r="A296" s="39" t="s">
        <v>101</v>
      </c>
      <c r="B296" s="93" t="s">
        <v>102</v>
      </c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</row>
    <row r="297" spans="1:17" ht="37.5" customHeight="1">
      <c r="A297" s="10">
        <v>82</v>
      </c>
      <c r="B297" s="7" t="s">
        <v>18</v>
      </c>
      <c r="C297" s="7">
        <v>3</v>
      </c>
      <c r="D297" s="7" t="s">
        <v>111</v>
      </c>
      <c r="E297" s="23" t="s">
        <v>33</v>
      </c>
      <c r="F297" s="7">
        <v>5</v>
      </c>
      <c r="G297" s="7">
        <v>7</v>
      </c>
      <c r="H297" s="7">
        <v>4.2</v>
      </c>
      <c r="I297" s="23">
        <f>Лист1!M37</f>
        <v>0</v>
      </c>
      <c r="J297" s="23">
        <f>Лист1!K37</f>
        <v>0</v>
      </c>
      <c r="K297" s="23" t="s">
        <v>134</v>
      </c>
      <c r="L297" s="23">
        <f>H297</f>
        <v>4.2</v>
      </c>
      <c r="M297" s="7" t="s">
        <v>150</v>
      </c>
      <c r="N297" s="32">
        <v>42481</v>
      </c>
      <c r="O297" s="23" t="s">
        <v>117</v>
      </c>
      <c r="P297" s="23" t="s">
        <v>134</v>
      </c>
      <c r="Q297" s="23" t="s">
        <v>134</v>
      </c>
    </row>
    <row r="298" spans="1:17" s="21" customFormat="1" ht="37.5" customHeight="1">
      <c r="A298" s="64">
        <v>83</v>
      </c>
      <c r="B298" s="68" t="s">
        <v>45</v>
      </c>
      <c r="C298" s="68">
        <v>1</v>
      </c>
      <c r="D298" s="68" t="s">
        <v>109</v>
      </c>
      <c r="E298" s="23" t="s">
        <v>33</v>
      </c>
      <c r="F298" s="7">
        <v>32</v>
      </c>
      <c r="G298" s="7">
        <v>1</v>
      </c>
      <c r="H298" s="7">
        <v>10</v>
      </c>
      <c r="I298" s="23">
        <f>Лист1!M2</f>
        <v>5</v>
      </c>
      <c r="J298" s="23">
        <f>Лист1!K2</f>
        <v>5</v>
      </c>
      <c r="K298" s="23">
        <f aca="true" t="shared" si="16" ref="K298:K303">H298</f>
        <v>10</v>
      </c>
      <c r="L298" s="23" t="s">
        <v>134</v>
      </c>
      <c r="M298" s="68" t="s">
        <v>151</v>
      </c>
      <c r="N298" s="74">
        <v>42457</v>
      </c>
      <c r="O298" s="23" t="s">
        <v>121</v>
      </c>
      <c r="P298" s="23" t="s">
        <v>134</v>
      </c>
      <c r="Q298" s="23" t="s">
        <v>134</v>
      </c>
    </row>
    <row r="299" spans="1:17" s="21" customFormat="1" ht="37.5" customHeight="1">
      <c r="A299" s="65"/>
      <c r="B299" s="69"/>
      <c r="C299" s="69"/>
      <c r="D299" s="69"/>
      <c r="E299" s="23" t="s">
        <v>33</v>
      </c>
      <c r="F299" s="7">
        <v>33</v>
      </c>
      <c r="G299" s="7">
        <v>2</v>
      </c>
      <c r="H299" s="7">
        <v>2</v>
      </c>
      <c r="I299" s="23">
        <f>Лист1!M3</f>
        <v>25</v>
      </c>
      <c r="J299" s="23">
        <f>Лист1!K3</f>
        <v>24</v>
      </c>
      <c r="K299" s="23">
        <f t="shared" si="16"/>
        <v>2</v>
      </c>
      <c r="L299" s="23" t="s">
        <v>134</v>
      </c>
      <c r="M299" s="69"/>
      <c r="N299" s="75"/>
      <c r="O299" s="59" t="s">
        <v>117</v>
      </c>
      <c r="P299" s="23" t="s">
        <v>134</v>
      </c>
      <c r="Q299" s="23" t="s">
        <v>134</v>
      </c>
    </row>
    <row r="300" spans="1:17" ht="37.5" customHeight="1">
      <c r="A300" s="65"/>
      <c r="B300" s="69"/>
      <c r="C300" s="69"/>
      <c r="D300" s="69"/>
      <c r="E300" s="23" t="s">
        <v>33</v>
      </c>
      <c r="F300" s="7">
        <v>33</v>
      </c>
      <c r="G300" s="7">
        <v>5</v>
      </c>
      <c r="H300" s="7">
        <v>10.2</v>
      </c>
      <c r="I300" s="23">
        <f>Лист1!M4</f>
        <v>14</v>
      </c>
      <c r="J300" s="23">
        <f>Лист1!K4</f>
        <v>13</v>
      </c>
      <c r="K300" s="23">
        <f t="shared" si="16"/>
        <v>10.2</v>
      </c>
      <c r="L300" s="23" t="s">
        <v>134</v>
      </c>
      <c r="M300" s="69"/>
      <c r="N300" s="75"/>
      <c r="O300" s="60"/>
      <c r="P300" s="23" t="s">
        <v>134</v>
      </c>
      <c r="Q300" s="23" t="s">
        <v>134</v>
      </c>
    </row>
    <row r="301" spans="1:17" ht="37.5" customHeight="1">
      <c r="A301" s="65"/>
      <c r="B301" s="69"/>
      <c r="C301" s="69"/>
      <c r="D301" s="69"/>
      <c r="E301" s="23" t="s">
        <v>33</v>
      </c>
      <c r="F301" s="7">
        <v>39</v>
      </c>
      <c r="G301" s="7">
        <v>2</v>
      </c>
      <c r="H301" s="7">
        <v>25.6</v>
      </c>
      <c r="I301" s="23">
        <f>Лист1!M5</f>
        <v>78</v>
      </c>
      <c r="J301" s="23">
        <f>Лист1!K5</f>
        <v>72</v>
      </c>
      <c r="K301" s="23">
        <f t="shared" si="16"/>
        <v>25.6</v>
      </c>
      <c r="L301" s="23" t="s">
        <v>134</v>
      </c>
      <c r="M301" s="69"/>
      <c r="N301" s="75"/>
      <c r="O301" s="60"/>
      <c r="P301" s="23" t="s">
        <v>134</v>
      </c>
      <c r="Q301" s="23" t="s">
        <v>134</v>
      </c>
    </row>
    <row r="302" spans="1:17" ht="37.5" customHeight="1">
      <c r="A302" s="65"/>
      <c r="B302" s="69"/>
      <c r="C302" s="69"/>
      <c r="D302" s="69"/>
      <c r="E302" s="23" t="s">
        <v>33</v>
      </c>
      <c r="F302" s="7">
        <v>44</v>
      </c>
      <c r="G302" s="7">
        <v>3</v>
      </c>
      <c r="H302" s="7">
        <v>4.2</v>
      </c>
      <c r="I302" s="23">
        <f>Лист1!M6</f>
        <v>21</v>
      </c>
      <c r="J302" s="23">
        <f>Лист1!K6</f>
        <v>19</v>
      </c>
      <c r="K302" s="23">
        <f t="shared" si="16"/>
        <v>4.2</v>
      </c>
      <c r="L302" s="23" t="s">
        <v>134</v>
      </c>
      <c r="M302" s="69"/>
      <c r="N302" s="75"/>
      <c r="O302" s="60"/>
      <c r="P302" s="23" t="s">
        <v>134</v>
      </c>
      <c r="Q302" s="23" t="s">
        <v>134</v>
      </c>
    </row>
    <row r="303" spans="1:17" ht="37.5" customHeight="1">
      <c r="A303" s="66"/>
      <c r="B303" s="69"/>
      <c r="C303" s="58"/>
      <c r="D303" s="58"/>
      <c r="E303" s="23" t="s">
        <v>33</v>
      </c>
      <c r="F303" s="7">
        <v>45</v>
      </c>
      <c r="G303" s="7">
        <v>9</v>
      </c>
      <c r="H303" s="7">
        <v>12.1</v>
      </c>
      <c r="I303" s="23">
        <f>Лист1!M7</f>
        <v>0</v>
      </c>
      <c r="J303" s="23">
        <f>Лист1!K7</f>
        <v>0</v>
      </c>
      <c r="K303" s="23">
        <f t="shared" si="16"/>
        <v>12.1</v>
      </c>
      <c r="L303" s="23" t="s">
        <v>134</v>
      </c>
      <c r="M303" s="58"/>
      <c r="N303" s="76"/>
      <c r="O303" s="61"/>
      <c r="P303" s="23" t="s">
        <v>134</v>
      </c>
      <c r="Q303" s="23" t="s">
        <v>134</v>
      </c>
    </row>
    <row r="304" spans="1:17" ht="37.5" customHeight="1">
      <c r="A304" s="10">
        <v>84</v>
      </c>
      <c r="B304" s="58"/>
      <c r="C304" s="7">
        <v>3</v>
      </c>
      <c r="D304" s="7" t="s">
        <v>111</v>
      </c>
      <c r="E304" s="23" t="s">
        <v>32</v>
      </c>
      <c r="F304" s="7">
        <v>62</v>
      </c>
      <c r="G304" s="7">
        <v>2</v>
      </c>
      <c r="H304" s="7">
        <v>12.8</v>
      </c>
      <c r="I304" s="23">
        <f>Лист1!M36</f>
        <v>0</v>
      </c>
      <c r="J304" s="23">
        <f>Лист1!K36</f>
        <v>0</v>
      </c>
      <c r="K304" s="23" t="s">
        <v>134</v>
      </c>
      <c r="L304" s="23">
        <f>H304</f>
        <v>12.8</v>
      </c>
      <c r="M304" s="7" t="s">
        <v>152</v>
      </c>
      <c r="N304" s="32">
        <v>42459</v>
      </c>
      <c r="O304" s="23" t="s">
        <v>122</v>
      </c>
      <c r="P304" s="23" t="s">
        <v>134</v>
      </c>
      <c r="Q304" s="23" t="s">
        <v>134</v>
      </c>
    </row>
    <row r="305" spans="1:17" ht="37.5" customHeight="1">
      <c r="A305" s="64">
        <v>85</v>
      </c>
      <c r="B305" s="68" t="s">
        <v>34</v>
      </c>
      <c r="C305" s="68">
        <v>3</v>
      </c>
      <c r="D305" s="68" t="s">
        <v>110</v>
      </c>
      <c r="E305" s="23" t="s">
        <v>33</v>
      </c>
      <c r="F305" s="7">
        <v>21</v>
      </c>
      <c r="G305" s="7">
        <v>8</v>
      </c>
      <c r="H305" s="7">
        <v>0.1</v>
      </c>
      <c r="I305" s="23">
        <f>Лист1!M8</f>
        <v>0</v>
      </c>
      <c r="J305" s="23">
        <f>Лист1!K8</f>
        <v>0</v>
      </c>
      <c r="K305" s="23" t="s">
        <v>134</v>
      </c>
      <c r="L305" s="23">
        <f>H305</f>
        <v>0.1</v>
      </c>
      <c r="M305" s="68" t="s">
        <v>153</v>
      </c>
      <c r="N305" s="74">
        <v>42458</v>
      </c>
      <c r="O305" s="59" t="s">
        <v>125</v>
      </c>
      <c r="P305" s="23" t="s">
        <v>134</v>
      </c>
      <c r="Q305" s="23" t="s">
        <v>134</v>
      </c>
    </row>
    <row r="306" spans="1:17" ht="37.5" customHeight="1">
      <c r="A306" s="65"/>
      <c r="B306" s="69"/>
      <c r="C306" s="69"/>
      <c r="D306" s="69"/>
      <c r="E306" s="23" t="s">
        <v>33</v>
      </c>
      <c r="F306" s="7">
        <v>23</v>
      </c>
      <c r="G306" s="7">
        <v>1</v>
      </c>
      <c r="H306" s="7">
        <v>0.1</v>
      </c>
      <c r="I306" s="23">
        <f>Лист1!M9</f>
        <v>0</v>
      </c>
      <c r="J306" s="23">
        <f>Лист1!K9</f>
        <v>0</v>
      </c>
      <c r="K306" s="23" t="s">
        <v>134</v>
      </c>
      <c r="L306" s="23">
        <f aca="true" t="shared" si="17" ref="L306:L332">H306</f>
        <v>0.1</v>
      </c>
      <c r="M306" s="69"/>
      <c r="N306" s="75"/>
      <c r="O306" s="60"/>
      <c r="P306" s="23" t="s">
        <v>134</v>
      </c>
      <c r="Q306" s="23" t="s">
        <v>134</v>
      </c>
    </row>
    <row r="307" spans="1:17" ht="37.5" customHeight="1">
      <c r="A307" s="65"/>
      <c r="B307" s="69"/>
      <c r="C307" s="69"/>
      <c r="D307" s="69"/>
      <c r="E307" s="23" t="s">
        <v>33</v>
      </c>
      <c r="F307" s="7">
        <v>23</v>
      </c>
      <c r="G307" s="40">
        <v>2</v>
      </c>
      <c r="H307" s="7">
        <v>0.1</v>
      </c>
      <c r="I307" s="23">
        <f>Лист1!M10</f>
        <v>0</v>
      </c>
      <c r="J307" s="23">
        <f>Лист1!K10</f>
        <v>0</v>
      </c>
      <c r="K307" s="23" t="s">
        <v>134</v>
      </c>
      <c r="L307" s="23">
        <f t="shared" si="17"/>
        <v>0.1</v>
      </c>
      <c r="M307" s="69"/>
      <c r="N307" s="75"/>
      <c r="O307" s="60"/>
      <c r="P307" s="23" t="s">
        <v>134</v>
      </c>
      <c r="Q307" s="23" t="s">
        <v>134</v>
      </c>
    </row>
    <row r="308" spans="1:17" ht="37.5" customHeight="1">
      <c r="A308" s="65"/>
      <c r="B308" s="69"/>
      <c r="C308" s="69"/>
      <c r="D308" s="69"/>
      <c r="E308" s="23" t="s">
        <v>33</v>
      </c>
      <c r="F308" s="7">
        <v>45</v>
      </c>
      <c r="G308" s="7">
        <v>3</v>
      </c>
      <c r="H308" s="7">
        <v>0.1</v>
      </c>
      <c r="I308" s="23">
        <f>Лист1!M11</f>
        <v>0</v>
      </c>
      <c r="J308" s="23">
        <f>Лист1!K11</f>
        <v>0</v>
      </c>
      <c r="K308" s="23" t="s">
        <v>134</v>
      </c>
      <c r="L308" s="23">
        <f t="shared" si="17"/>
        <v>0.1</v>
      </c>
      <c r="M308" s="69"/>
      <c r="N308" s="75"/>
      <c r="O308" s="60"/>
      <c r="P308" s="23" t="s">
        <v>134</v>
      </c>
      <c r="Q308" s="23" t="s">
        <v>134</v>
      </c>
    </row>
    <row r="309" spans="1:17" ht="37.5" customHeight="1">
      <c r="A309" s="65"/>
      <c r="B309" s="69"/>
      <c r="C309" s="69"/>
      <c r="D309" s="69"/>
      <c r="E309" s="23" t="s">
        <v>33</v>
      </c>
      <c r="F309" s="7">
        <v>45</v>
      </c>
      <c r="G309" s="7">
        <v>7</v>
      </c>
      <c r="H309" s="7">
        <v>0.1</v>
      </c>
      <c r="I309" s="23">
        <f>Лист1!M12</f>
        <v>0</v>
      </c>
      <c r="J309" s="23">
        <f>Лист1!K12</f>
        <v>0</v>
      </c>
      <c r="K309" s="23" t="s">
        <v>134</v>
      </c>
      <c r="L309" s="23">
        <f t="shared" si="17"/>
        <v>0.1</v>
      </c>
      <c r="M309" s="69"/>
      <c r="N309" s="75"/>
      <c r="O309" s="60"/>
      <c r="P309" s="23" t="s">
        <v>134</v>
      </c>
      <c r="Q309" s="23" t="s">
        <v>134</v>
      </c>
    </row>
    <row r="310" spans="1:17" ht="37.5" customHeight="1">
      <c r="A310" s="65"/>
      <c r="B310" s="69"/>
      <c r="C310" s="69"/>
      <c r="D310" s="69"/>
      <c r="E310" s="23" t="s">
        <v>33</v>
      </c>
      <c r="F310" s="7">
        <v>57</v>
      </c>
      <c r="G310" s="7">
        <v>13</v>
      </c>
      <c r="H310" s="7">
        <v>0.1</v>
      </c>
      <c r="I310" s="23">
        <f>Лист1!M13</f>
        <v>0</v>
      </c>
      <c r="J310" s="23">
        <f>Лист1!K13</f>
        <v>0</v>
      </c>
      <c r="K310" s="23" t="s">
        <v>134</v>
      </c>
      <c r="L310" s="23">
        <f t="shared" si="17"/>
        <v>0.1</v>
      </c>
      <c r="M310" s="69"/>
      <c r="N310" s="75"/>
      <c r="O310" s="61"/>
      <c r="P310" s="23" t="s">
        <v>134</v>
      </c>
      <c r="Q310" s="23" t="s">
        <v>134</v>
      </c>
    </row>
    <row r="311" spans="1:17" ht="37.5" customHeight="1">
      <c r="A311" s="65"/>
      <c r="B311" s="69"/>
      <c r="C311" s="69"/>
      <c r="D311" s="69"/>
      <c r="E311" s="23" t="s">
        <v>33</v>
      </c>
      <c r="F311" s="7">
        <v>59</v>
      </c>
      <c r="G311" s="7">
        <v>1</v>
      </c>
      <c r="H311" s="7">
        <v>0.1</v>
      </c>
      <c r="I311" s="23">
        <f>Лист1!M14</f>
        <v>0</v>
      </c>
      <c r="J311" s="23">
        <f>Лист1!K14</f>
        <v>0</v>
      </c>
      <c r="K311" s="23" t="s">
        <v>134</v>
      </c>
      <c r="L311" s="23">
        <f t="shared" si="17"/>
        <v>0.1</v>
      </c>
      <c r="M311" s="69"/>
      <c r="N311" s="75"/>
      <c r="O311" s="59" t="s">
        <v>126</v>
      </c>
      <c r="P311" s="23" t="s">
        <v>134</v>
      </c>
      <c r="Q311" s="23" t="s">
        <v>134</v>
      </c>
    </row>
    <row r="312" spans="1:17" ht="37.5" customHeight="1">
      <c r="A312" s="65"/>
      <c r="B312" s="69"/>
      <c r="C312" s="69"/>
      <c r="D312" s="69"/>
      <c r="E312" s="23" t="s">
        <v>32</v>
      </c>
      <c r="F312" s="7">
        <v>59</v>
      </c>
      <c r="G312" s="7">
        <v>5</v>
      </c>
      <c r="H312" s="7">
        <v>0.1</v>
      </c>
      <c r="I312" s="23">
        <f>Лист1!M15</f>
        <v>0</v>
      </c>
      <c r="J312" s="23">
        <f>Лист1!K15</f>
        <v>0</v>
      </c>
      <c r="K312" s="23" t="s">
        <v>134</v>
      </c>
      <c r="L312" s="23">
        <f t="shared" si="17"/>
        <v>0.1</v>
      </c>
      <c r="M312" s="69"/>
      <c r="N312" s="75"/>
      <c r="O312" s="60"/>
      <c r="P312" s="23" t="s">
        <v>134</v>
      </c>
      <c r="Q312" s="23" t="s">
        <v>134</v>
      </c>
    </row>
    <row r="313" spans="1:17" ht="37.5" customHeight="1">
      <c r="A313" s="65"/>
      <c r="B313" s="69"/>
      <c r="C313" s="69"/>
      <c r="D313" s="69"/>
      <c r="E313" s="23" t="s">
        <v>33</v>
      </c>
      <c r="F313" s="7">
        <v>59</v>
      </c>
      <c r="G313" s="7">
        <v>11</v>
      </c>
      <c r="H313" s="7">
        <v>0.1</v>
      </c>
      <c r="I313" s="23">
        <f>Лист1!M16</f>
        <v>0</v>
      </c>
      <c r="J313" s="23">
        <f>Лист1!K16</f>
        <v>0</v>
      </c>
      <c r="K313" s="23" t="s">
        <v>134</v>
      </c>
      <c r="L313" s="23">
        <f t="shared" si="17"/>
        <v>0.1</v>
      </c>
      <c r="M313" s="69"/>
      <c r="N313" s="75"/>
      <c r="O313" s="60"/>
      <c r="P313" s="23" t="s">
        <v>134</v>
      </c>
      <c r="Q313" s="23" t="s">
        <v>134</v>
      </c>
    </row>
    <row r="314" spans="1:17" ht="37.5" customHeight="1">
      <c r="A314" s="65"/>
      <c r="B314" s="69"/>
      <c r="C314" s="69"/>
      <c r="D314" s="69"/>
      <c r="E314" s="23" t="s">
        <v>32</v>
      </c>
      <c r="F314" s="7">
        <v>59</v>
      </c>
      <c r="G314" s="7">
        <v>20</v>
      </c>
      <c r="H314" s="7">
        <v>0.1</v>
      </c>
      <c r="I314" s="23">
        <f>Лист1!M17</f>
        <v>0</v>
      </c>
      <c r="J314" s="23">
        <f>Лист1!K17</f>
        <v>0</v>
      </c>
      <c r="K314" s="23" t="s">
        <v>134</v>
      </c>
      <c r="L314" s="23">
        <f t="shared" si="17"/>
        <v>0.1</v>
      </c>
      <c r="M314" s="69"/>
      <c r="N314" s="75"/>
      <c r="O314" s="60"/>
      <c r="P314" s="23" t="s">
        <v>134</v>
      </c>
      <c r="Q314" s="23" t="s">
        <v>134</v>
      </c>
    </row>
    <row r="315" spans="1:17" ht="37.5" customHeight="1">
      <c r="A315" s="65"/>
      <c r="B315" s="69"/>
      <c r="C315" s="69"/>
      <c r="D315" s="69"/>
      <c r="E315" s="23" t="s">
        <v>32</v>
      </c>
      <c r="F315" s="7">
        <v>59</v>
      </c>
      <c r="G315" s="7">
        <v>25</v>
      </c>
      <c r="H315" s="7">
        <v>0.1</v>
      </c>
      <c r="I315" s="23">
        <f>Лист1!M18</f>
        <v>0</v>
      </c>
      <c r="J315" s="23">
        <f>Лист1!K18</f>
        <v>0</v>
      </c>
      <c r="K315" s="23" t="s">
        <v>134</v>
      </c>
      <c r="L315" s="23">
        <f t="shared" si="17"/>
        <v>0.1</v>
      </c>
      <c r="M315" s="69"/>
      <c r="N315" s="75"/>
      <c r="O315" s="60"/>
      <c r="P315" s="23" t="s">
        <v>134</v>
      </c>
      <c r="Q315" s="23" t="s">
        <v>134</v>
      </c>
    </row>
    <row r="316" spans="1:17" ht="37.5" customHeight="1">
      <c r="A316" s="65"/>
      <c r="B316" s="69"/>
      <c r="C316" s="58"/>
      <c r="D316" s="69"/>
      <c r="E316" s="23" t="s">
        <v>32</v>
      </c>
      <c r="F316" s="7">
        <v>59</v>
      </c>
      <c r="G316" s="7">
        <v>26</v>
      </c>
      <c r="H316" s="7">
        <v>0.1</v>
      </c>
      <c r="I316" s="23">
        <f>Лист1!M19</f>
        <v>0</v>
      </c>
      <c r="J316" s="23">
        <f>Лист1!K19</f>
        <v>0</v>
      </c>
      <c r="K316" s="23" t="s">
        <v>134</v>
      </c>
      <c r="L316" s="23">
        <f t="shared" si="17"/>
        <v>0.1</v>
      </c>
      <c r="M316" s="69"/>
      <c r="N316" s="75"/>
      <c r="O316" s="61"/>
      <c r="P316" s="23" t="s">
        <v>134</v>
      </c>
      <c r="Q316" s="23" t="s">
        <v>134</v>
      </c>
    </row>
    <row r="317" spans="1:17" ht="37.5" customHeight="1">
      <c r="A317" s="65"/>
      <c r="B317" s="69"/>
      <c r="C317" s="68">
        <v>2</v>
      </c>
      <c r="D317" s="69"/>
      <c r="E317" s="23" t="s">
        <v>33</v>
      </c>
      <c r="F317" s="7">
        <v>76</v>
      </c>
      <c r="G317" s="7">
        <v>3</v>
      </c>
      <c r="H317" s="7">
        <v>0.1</v>
      </c>
      <c r="I317" s="23">
        <f>Лист1!M20</f>
        <v>0</v>
      </c>
      <c r="J317" s="23">
        <f>Лист1!K20</f>
        <v>0</v>
      </c>
      <c r="K317" s="23" t="s">
        <v>134</v>
      </c>
      <c r="L317" s="23">
        <f t="shared" si="17"/>
        <v>0.1</v>
      </c>
      <c r="M317" s="69"/>
      <c r="N317" s="75"/>
      <c r="O317" s="59" t="s">
        <v>128</v>
      </c>
      <c r="P317" s="23" t="s">
        <v>134</v>
      </c>
      <c r="Q317" s="23" t="s">
        <v>134</v>
      </c>
    </row>
    <row r="318" spans="1:17" ht="37.5" customHeight="1">
      <c r="A318" s="65"/>
      <c r="B318" s="69"/>
      <c r="C318" s="69"/>
      <c r="D318" s="69"/>
      <c r="E318" s="23" t="s">
        <v>33</v>
      </c>
      <c r="F318" s="7">
        <v>76</v>
      </c>
      <c r="G318" s="7">
        <v>7</v>
      </c>
      <c r="H318" s="7">
        <v>0.1</v>
      </c>
      <c r="I318" s="23">
        <f>Лист1!M21</f>
        <v>0</v>
      </c>
      <c r="J318" s="23">
        <f>Лист1!K21</f>
        <v>0</v>
      </c>
      <c r="K318" s="23" t="s">
        <v>134</v>
      </c>
      <c r="L318" s="23">
        <f t="shared" si="17"/>
        <v>0.1</v>
      </c>
      <c r="M318" s="69"/>
      <c r="N318" s="75"/>
      <c r="O318" s="60"/>
      <c r="P318" s="23" t="s">
        <v>134</v>
      </c>
      <c r="Q318" s="23" t="s">
        <v>134</v>
      </c>
    </row>
    <row r="319" spans="1:17" ht="37.5" customHeight="1">
      <c r="A319" s="65"/>
      <c r="B319" s="69"/>
      <c r="C319" s="69"/>
      <c r="D319" s="69"/>
      <c r="E319" s="23" t="s">
        <v>33</v>
      </c>
      <c r="F319" s="7">
        <v>76</v>
      </c>
      <c r="G319" s="7">
        <v>13</v>
      </c>
      <c r="H319" s="7">
        <v>0.1</v>
      </c>
      <c r="I319" s="23">
        <f>Лист1!M22</f>
        <v>0</v>
      </c>
      <c r="J319" s="23">
        <f>Лист1!K22</f>
        <v>0</v>
      </c>
      <c r="K319" s="23" t="s">
        <v>134</v>
      </c>
      <c r="L319" s="23">
        <f t="shared" si="17"/>
        <v>0.1</v>
      </c>
      <c r="M319" s="69"/>
      <c r="N319" s="75"/>
      <c r="O319" s="60"/>
      <c r="P319" s="23" t="s">
        <v>134</v>
      </c>
      <c r="Q319" s="23" t="s">
        <v>134</v>
      </c>
    </row>
    <row r="320" spans="1:17" ht="37.5" customHeight="1">
      <c r="A320" s="65"/>
      <c r="B320" s="69"/>
      <c r="C320" s="69"/>
      <c r="D320" s="69"/>
      <c r="E320" s="23" t="s">
        <v>33</v>
      </c>
      <c r="F320" s="7">
        <v>79</v>
      </c>
      <c r="G320" s="7">
        <v>1</v>
      </c>
      <c r="H320" s="7">
        <v>0.1</v>
      </c>
      <c r="I320" s="23">
        <f>Лист1!M23</f>
        <v>0</v>
      </c>
      <c r="J320" s="23">
        <f>Лист1!K23</f>
        <v>0</v>
      </c>
      <c r="K320" s="23" t="s">
        <v>134</v>
      </c>
      <c r="L320" s="23">
        <f t="shared" si="17"/>
        <v>0.1</v>
      </c>
      <c r="M320" s="69"/>
      <c r="N320" s="75"/>
      <c r="O320" s="60"/>
      <c r="P320" s="23" t="s">
        <v>134</v>
      </c>
      <c r="Q320" s="23" t="s">
        <v>134</v>
      </c>
    </row>
    <row r="321" spans="1:17" ht="37.5" customHeight="1">
      <c r="A321" s="65"/>
      <c r="B321" s="69"/>
      <c r="C321" s="58"/>
      <c r="D321" s="69"/>
      <c r="E321" s="23" t="s">
        <v>33</v>
      </c>
      <c r="F321" s="7">
        <v>79</v>
      </c>
      <c r="G321" s="7">
        <v>2</v>
      </c>
      <c r="H321" s="7">
        <v>0.1</v>
      </c>
      <c r="I321" s="23">
        <f>Лист1!M24</f>
        <v>0</v>
      </c>
      <c r="J321" s="23">
        <f>Лист1!K24</f>
        <v>0</v>
      </c>
      <c r="K321" s="23" t="s">
        <v>134</v>
      </c>
      <c r="L321" s="23">
        <f t="shared" si="17"/>
        <v>0.1</v>
      </c>
      <c r="M321" s="69"/>
      <c r="N321" s="75"/>
      <c r="O321" s="61"/>
      <c r="P321" s="23" t="s">
        <v>134</v>
      </c>
      <c r="Q321" s="23" t="s">
        <v>134</v>
      </c>
    </row>
    <row r="322" spans="1:17" ht="37.5" customHeight="1">
      <c r="A322" s="65"/>
      <c r="B322" s="69"/>
      <c r="C322" s="68">
        <v>3</v>
      </c>
      <c r="D322" s="69"/>
      <c r="E322" s="23" t="s">
        <v>33</v>
      </c>
      <c r="F322" s="7">
        <v>80</v>
      </c>
      <c r="G322" s="7">
        <v>11</v>
      </c>
      <c r="H322" s="7">
        <v>0.1</v>
      </c>
      <c r="I322" s="23">
        <f>Лист1!M25</f>
        <v>0</v>
      </c>
      <c r="J322" s="23">
        <f>Лист1!K25</f>
        <v>0</v>
      </c>
      <c r="K322" s="23" t="s">
        <v>134</v>
      </c>
      <c r="L322" s="23">
        <f t="shared" si="17"/>
        <v>0.1</v>
      </c>
      <c r="M322" s="69"/>
      <c r="N322" s="75"/>
      <c r="O322" s="59" t="s">
        <v>124</v>
      </c>
      <c r="P322" s="23" t="s">
        <v>134</v>
      </c>
      <c r="Q322" s="23" t="s">
        <v>134</v>
      </c>
    </row>
    <row r="323" spans="1:17" ht="37.5" customHeight="1">
      <c r="A323" s="66"/>
      <c r="B323" s="58"/>
      <c r="C323" s="58"/>
      <c r="D323" s="58"/>
      <c r="E323" s="23" t="s">
        <v>33</v>
      </c>
      <c r="F323" s="7">
        <v>80</v>
      </c>
      <c r="G323" s="7">
        <v>20</v>
      </c>
      <c r="H323" s="7">
        <v>0.1</v>
      </c>
      <c r="I323" s="23">
        <f>Лист1!M26</f>
        <v>0</v>
      </c>
      <c r="J323" s="23">
        <f>Лист1!K26</f>
        <v>0</v>
      </c>
      <c r="K323" s="23" t="s">
        <v>134</v>
      </c>
      <c r="L323" s="23">
        <f t="shared" si="17"/>
        <v>0.1</v>
      </c>
      <c r="M323" s="58"/>
      <c r="N323" s="76"/>
      <c r="O323" s="61"/>
      <c r="P323" s="23" t="s">
        <v>134</v>
      </c>
      <c r="Q323" s="23" t="s">
        <v>134</v>
      </c>
    </row>
    <row r="324" spans="1:17" ht="37.5" customHeight="1">
      <c r="A324" s="64">
        <v>86</v>
      </c>
      <c r="B324" s="68" t="s">
        <v>35</v>
      </c>
      <c r="C324" s="68">
        <v>3</v>
      </c>
      <c r="D324" s="68" t="s">
        <v>110</v>
      </c>
      <c r="E324" s="23" t="s">
        <v>33</v>
      </c>
      <c r="F324" s="7">
        <v>35</v>
      </c>
      <c r="G324" s="7">
        <v>17</v>
      </c>
      <c r="H324" s="7">
        <v>0.1</v>
      </c>
      <c r="I324" s="23">
        <f>Лист1!M27</f>
        <v>0</v>
      </c>
      <c r="J324" s="23">
        <f>Лист1!K27</f>
        <v>0</v>
      </c>
      <c r="K324" s="23" t="s">
        <v>134</v>
      </c>
      <c r="L324" s="23">
        <f t="shared" si="17"/>
        <v>0.1</v>
      </c>
      <c r="M324" s="68" t="s">
        <v>154</v>
      </c>
      <c r="N324" s="74">
        <v>42458</v>
      </c>
      <c r="O324" s="59" t="s">
        <v>130</v>
      </c>
      <c r="P324" s="23" t="s">
        <v>134</v>
      </c>
      <c r="Q324" s="23" t="s">
        <v>134</v>
      </c>
    </row>
    <row r="325" spans="1:17" ht="37.5" customHeight="1">
      <c r="A325" s="65"/>
      <c r="B325" s="69"/>
      <c r="C325" s="69"/>
      <c r="D325" s="69"/>
      <c r="E325" s="23" t="s">
        <v>33</v>
      </c>
      <c r="F325" s="7">
        <v>35</v>
      </c>
      <c r="G325" s="7">
        <v>18</v>
      </c>
      <c r="H325" s="7">
        <v>0.1</v>
      </c>
      <c r="I325" s="23">
        <f>Лист1!M28</f>
        <v>0</v>
      </c>
      <c r="J325" s="23">
        <f>Лист1!K28</f>
        <v>0</v>
      </c>
      <c r="K325" s="23" t="s">
        <v>134</v>
      </c>
      <c r="L325" s="23">
        <f t="shared" si="17"/>
        <v>0.1</v>
      </c>
      <c r="M325" s="69"/>
      <c r="N325" s="75"/>
      <c r="O325" s="60"/>
      <c r="P325" s="23" t="s">
        <v>134</v>
      </c>
      <c r="Q325" s="23" t="s">
        <v>134</v>
      </c>
    </row>
    <row r="326" spans="1:17" ht="37.5" customHeight="1">
      <c r="A326" s="65"/>
      <c r="B326" s="69"/>
      <c r="C326" s="69"/>
      <c r="D326" s="69"/>
      <c r="E326" s="23" t="s">
        <v>33</v>
      </c>
      <c r="F326" s="7">
        <v>35</v>
      </c>
      <c r="G326" s="7">
        <v>19</v>
      </c>
      <c r="H326" s="7">
        <v>0.1</v>
      </c>
      <c r="I326" s="23">
        <f>Лист1!M29</f>
        <v>0</v>
      </c>
      <c r="J326" s="23">
        <f>Лист1!K29</f>
        <v>0</v>
      </c>
      <c r="K326" s="23" t="s">
        <v>134</v>
      </c>
      <c r="L326" s="23">
        <f t="shared" si="17"/>
        <v>0.1</v>
      </c>
      <c r="M326" s="69"/>
      <c r="N326" s="75"/>
      <c r="O326" s="60"/>
      <c r="P326" s="23" t="s">
        <v>134</v>
      </c>
      <c r="Q326" s="23" t="s">
        <v>134</v>
      </c>
    </row>
    <row r="327" spans="1:17" ht="37.5" customHeight="1">
      <c r="A327" s="65"/>
      <c r="B327" s="69"/>
      <c r="C327" s="69"/>
      <c r="D327" s="69"/>
      <c r="E327" s="23" t="s">
        <v>33</v>
      </c>
      <c r="F327" s="7">
        <v>35</v>
      </c>
      <c r="G327" s="7">
        <v>20</v>
      </c>
      <c r="H327" s="7">
        <v>0.1</v>
      </c>
      <c r="I327" s="23">
        <f>Лист1!M30</f>
        <v>0</v>
      </c>
      <c r="J327" s="23">
        <f>Лист1!K30</f>
        <v>0</v>
      </c>
      <c r="K327" s="23" t="s">
        <v>134</v>
      </c>
      <c r="L327" s="23">
        <f t="shared" si="17"/>
        <v>0.1</v>
      </c>
      <c r="M327" s="69"/>
      <c r="N327" s="75"/>
      <c r="O327" s="60"/>
      <c r="P327" s="23" t="s">
        <v>134</v>
      </c>
      <c r="Q327" s="23" t="s">
        <v>134</v>
      </c>
    </row>
    <row r="328" spans="1:17" ht="37.5" customHeight="1">
      <c r="A328" s="65"/>
      <c r="B328" s="69"/>
      <c r="C328" s="69"/>
      <c r="D328" s="69"/>
      <c r="E328" s="23" t="s">
        <v>33</v>
      </c>
      <c r="F328" s="7">
        <v>36</v>
      </c>
      <c r="G328" s="7">
        <v>6</v>
      </c>
      <c r="H328" s="7">
        <v>0.1</v>
      </c>
      <c r="I328" s="23">
        <f>Лист1!M31</f>
        <v>0</v>
      </c>
      <c r="J328" s="23">
        <f>Лист1!K31</f>
        <v>0</v>
      </c>
      <c r="K328" s="23" t="s">
        <v>134</v>
      </c>
      <c r="L328" s="23">
        <f t="shared" si="17"/>
        <v>0.1</v>
      </c>
      <c r="M328" s="69"/>
      <c r="N328" s="75"/>
      <c r="O328" s="60"/>
      <c r="P328" s="23" t="s">
        <v>134</v>
      </c>
      <c r="Q328" s="23" t="s">
        <v>134</v>
      </c>
    </row>
    <row r="329" spans="1:17" ht="37.5" customHeight="1">
      <c r="A329" s="65"/>
      <c r="B329" s="69"/>
      <c r="C329" s="69"/>
      <c r="D329" s="69"/>
      <c r="E329" s="23" t="s">
        <v>33</v>
      </c>
      <c r="F329" s="7">
        <v>36</v>
      </c>
      <c r="G329" s="7">
        <v>7</v>
      </c>
      <c r="H329" s="7">
        <v>0.1</v>
      </c>
      <c r="I329" s="23">
        <f>Лист1!M32</f>
        <v>0</v>
      </c>
      <c r="J329" s="23">
        <f>Лист1!K32</f>
        <v>0</v>
      </c>
      <c r="K329" s="23" t="s">
        <v>134</v>
      </c>
      <c r="L329" s="23">
        <f t="shared" si="17"/>
        <v>0.1</v>
      </c>
      <c r="M329" s="69"/>
      <c r="N329" s="75"/>
      <c r="O329" s="60"/>
      <c r="P329" s="23" t="s">
        <v>134</v>
      </c>
      <c r="Q329" s="23" t="s">
        <v>134</v>
      </c>
    </row>
    <row r="330" spans="1:17" ht="37.5" customHeight="1">
      <c r="A330" s="65"/>
      <c r="B330" s="69"/>
      <c r="C330" s="69"/>
      <c r="D330" s="69"/>
      <c r="E330" s="23" t="s">
        <v>33</v>
      </c>
      <c r="F330" s="7">
        <v>36</v>
      </c>
      <c r="G330" s="7">
        <v>11</v>
      </c>
      <c r="H330" s="7">
        <v>0.1</v>
      </c>
      <c r="I330" s="23">
        <f>Лист1!M33</f>
        <v>0</v>
      </c>
      <c r="J330" s="23">
        <f>Лист1!K33</f>
        <v>0</v>
      </c>
      <c r="K330" s="23" t="s">
        <v>134</v>
      </c>
      <c r="L330" s="23">
        <f t="shared" si="17"/>
        <v>0.1</v>
      </c>
      <c r="M330" s="69"/>
      <c r="N330" s="75"/>
      <c r="O330" s="60"/>
      <c r="P330" s="23" t="s">
        <v>134</v>
      </c>
      <c r="Q330" s="23" t="s">
        <v>134</v>
      </c>
    </row>
    <row r="331" spans="1:17" ht="37.5" customHeight="1">
      <c r="A331" s="65"/>
      <c r="B331" s="69"/>
      <c r="C331" s="69"/>
      <c r="D331" s="69"/>
      <c r="E331" s="23" t="s">
        <v>33</v>
      </c>
      <c r="F331" s="7">
        <v>36</v>
      </c>
      <c r="G331" s="7">
        <v>16</v>
      </c>
      <c r="H331" s="7">
        <v>0.1</v>
      </c>
      <c r="I331" s="23">
        <f>Лист1!M34</f>
        <v>0</v>
      </c>
      <c r="J331" s="23">
        <f>Лист1!K34</f>
        <v>0</v>
      </c>
      <c r="K331" s="23" t="s">
        <v>134</v>
      </c>
      <c r="L331" s="23">
        <f t="shared" si="17"/>
        <v>0.1</v>
      </c>
      <c r="M331" s="69"/>
      <c r="N331" s="75"/>
      <c r="O331" s="60"/>
      <c r="P331" s="23" t="s">
        <v>134</v>
      </c>
      <c r="Q331" s="23" t="s">
        <v>134</v>
      </c>
    </row>
    <row r="332" spans="1:17" ht="37.5" customHeight="1">
      <c r="A332" s="66"/>
      <c r="B332" s="69"/>
      <c r="C332" s="69"/>
      <c r="D332" s="58"/>
      <c r="E332" s="23" t="s">
        <v>33</v>
      </c>
      <c r="F332" s="7">
        <v>36</v>
      </c>
      <c r="G332" s="7">
        <v>19</v>
      </c>
      <c r="H332" s="7">
        <v>0.1</v>
      </c>
      <c r="I332" s="23">
        <f>Лист1!M35</f>
        <v>0</v>
      </c>
      <c r="J332" s="23">
        <f>Лист1!K35</f>
        <v>0</v>
      </c>
      <c r="K332" s="23" t="s">
        <v>134</v>
      </c>
      <c r="L332" s="23">
        <f t="shared" si="17"/>
        <v>0.1</v>
      </c>
      <c r="M332" s="58"/>
      <c r="N332" s="76"/>
      <c r="O332" s="60"/>
      <c r="P332" s="23" t="s">
        <v>134</v>
      </c>
      <c r="Q332" s="23" t="s">
        <v>134</v>
      </c>
    </row>
    <row r="333" spans="1:17" ht="37.5" customHeight="1">
      <c r="A333" s="10">
        <v>87</v>
      </c>
      <c r="B333" s="58"/>
      <c r="C333" s="58"/>
      <c r="D333" s="7" t="s">
        <v>109</v>
      </c>
      <c r="E333" s="23" t="s">
        <v>113</v>
      </c>
      <c r="F333" s="7">
        <v>23</v>
      </c>
      <c r="G333" s="7">
        <v>17</v>
      </c>
      <c r="H333" s="7">
        <v>8</v>
      </c>
      <c r="I333" s="23">
        <f>Лист1!M38</f>
        <v>0</v>
      </c>
      <c r="J333" s="23">
        <f>Лист1!K38</f>
        <v>0</v>
      </c>
      <c r="K333" s="23">
        <f>H333</f>
        <v>8</v>
      </c>
      <c r="L333" s="23" t="s">
        <v>134</v>
      </c>
      <c r="M333" s="7" t="s">
        <v>155</v>
      </c>
      <c r="N333" s="32">
        <v>42523</v>
      </c>
      <c r="O333" s="61"/>
      <c r="P333" s="23" t="s">
        <v>134</v>
      </c>
      <c r="Q333" s="23" t="s">
        <v>134</v>
      </c>
    </row>
    <row r="334" ht="37.5" customHeight="1"/>
    <row r="335" ht="37.5" customHeight="1">
      <c r="B335" s="41"/>
    </row>
    <row r="336" spans="1:17" ht="37.5" customHeight="1">
      <c r="A336" s="95" t="s">
        <v>135</v>
      </c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</sheetData>
  <sheetProtection/>
  <mergeCells count="357">
    <mergeCell ref="D290:D295"/>
    <mergeCell ref="O230:O232"/>
    <mergeCell ref="O233:O234"/>
    <mergeCell ref="O237:O238"/>
    <mergeCell ref="D230:D232"/>
    <mergeCell ref="B150:B239"/>
    <mergeCell ref="M272:M281"/>
    <mergeCell ref="N272:N281"/>
    <mergeCell ref="M283:M287"/>
    <mergeCell ref="N283:N287"/>
    <mergeCell ref="O280:O281"/>
    <mergeCell ref="O282:O287"/>
    <mergeCell ref="A272:A281"/>
    <mergeCell ref="A283:A287"/>
    <mergeCell ref="D272:D281"/>
    <mergeCell ref="D283:D287"/>
    <mergeCell ref="O273:O274"/>
    <mergeCell ref="O276:O279"/>
    <mergeCell ref="B240:B295"/>
    <mergeCell ref="O258:O260"/>
    <mergeCell ref="A233:A234"/>
    <mergeCell ref="A235:A239"/>
    <mergeCell ref="C230:C238"/>
    <mergeCell ref="D233:D239"/>
    <mergeCell ref="O123:O125"/>
    <mergeCell ref="O126:O127"/>
    <mergeCell ref="O153:O154"/>
    <mergeCell ref="O227:O229"/>
    <mergeCell ref="O221:O224"/>
    <mergeCell ref="O263:O266"/>
    <mergeCell ref="O63:O65"/>
    <mergeCell ref="O66:O69"/>
    <mergeCell ref="O70:O72"/>
    <mergeCell ref="O75:O79"/>
    <mergeCell ref="O80:O83"/>
    <mergeCell ref="O84:O85"/>
    <mergeCell ref="A163:A165"/>
    <mergeCell ref="O167:O168"/>
    <mergeCell ref="O169:O175"/>
    <mergeCell ref="M257:M266"/>
    <mergeCell ref="N84:N89"/>
    <mergeCell ref="M90:M92"/>
    <mergeCell ref="N90:N92"/>
    <mergeCell ref="M93:M94"/>
    <mergeCell ref="N257:N266"/>
    <mergeCell ref="O87:O88"/>
    <mergeCell ref="M138:M143"/>
    <mergeCell ref="M144:M146"/>
    <mergeCell ref="N216:N229"/>
    <mergeCell ref="D216:D229"/>
    <mergeCell ref="N75:N83"/>
    <mergeCell ref="C185:C186"/>
    <mergeCell ref="D138:D146"/>
    <mergeCell ref="M84:M89"/>
    <mergeCell ref="N63:N72"/>
    <mergeCell ref="C75:C79"/>
    <mergeCell ref="A63:A72"/>
    <mergeCell ref="A73:A74"/>
    <mergeCell ref="D63:D72"/>
    <mergeCell ref="B23:B94"/>
    <mergeCell ref="C62:C74"/>
    <mergeCell ref="N51:N54"/>
    <mergeCell ref="A51:A54"/>
    <mergeCell ref="D247:D248"/>
    <mergeCell ref="A84:A89"/>
    <mergeCell ref="M63:M72"/>
    <mergeCell ref="M73:M74"/>
    <mergeCell ref="M75:M83"/>
    <mergeCell ref="A144:A146"/>
    <mergeCell ref="C227:C229"/>
    <mergeCell ref="C216:C226"/>
    <mergeCell ref="A138:A143"/>
    <mergeCell ref="A216:A229"/>
    <mergeCell ref="N233:N234"/>
    <mergeCell ref="O196:O197"/>
    <mergeCell ref="N177:N186"/>
    <mergeCell ref="O178:O181"/>
    <mergeCell ref="O182:O184"/>
    <mergeCell ref="D242:D246"/>
    <mergeCell ref="N206:N214"/>
    <mergeCell ref="N163:N165"/>
    <mergeCell ref="N138:N143"/>
    <mergeCell ref="N144:N146"/>
    <mergeCell ref="O216:O217"/>
    <mergeCell ref="O148:O149"/>
    <mergeCell ref="O138:O139"/>
    <mergeCell ref="M203:M205"/>
    <mergeCell ref="N200:N201"/>
    <mergeCell ref="O252:O255"/>
    <mergeCell ref="O218:O220"/>
    <mergeCell ref="M235:M239"/>
    <mergeCell ref="O133:O136"/>
    <mergeCell ref="O207:O208"/>
    <mergeCell ref="O209:O210"/>
    <mergeCell ref="O211:O212"/>
    <mergeCell ref="M206:M214"/>
    <mergeCell ref="A189:A190"/>
    <mergeCell ref="A191:A199"/>
    <mergeCell ref="C197:C198"/>
    <mergeCell ref="A203:A205"/>
    <mergeCell ref="D203:D214"/>
    <mergeCell ref="C214:C215"/>
    <mergeCell ref="A206:A214"/>
    <mergeCell ref="O57:O60"/>
    <mergeCell ref="A55:A62"/>
    <mergeCell ref="C50:C60"/>
    <mergeCell ref="D42:D62"/>
    <mergeCell ref="M55:M62"/>
    <mergeCell ref="C199:C210"/>
    <mergeCell ref="N55:N62"/>
    <mergeCell ref="A200:A201"/>
    <mergeCell ref="D187:D201"/>
    <mergeCell ref="M200:M201"/>
    <mergeCell ref="D257:D270"/>
    <mergeCell ref="M267:M270"/>
    <mergeCell ref="N267:N270"/>
    <mergeCell ref="O268:O269"/>
    <mergeCell ref="A129:A132"/>
    <mergeCell ref="O155:O156"/>
    <mergeCell ref="O157:O158"/>
    <mergeCell ref="N161:N162"/>
    <mergeCell ref="M150:M158"/>
    <mergeCell ref="A133:A136"/>
    <mergeCell ref="D163:D165"/>
    <mergeCell ref="N150:N158"/>
    <mergeCell ref="M161:M162"/>
    <mergeCell ref="M166:M176"/>
    <mergeCell ref="N166:N176"/>
    <mergeCell ref="M163:M165"/>
    <mergeCell ref="D150:D158"/>
    <mergeCell ref="C187:C196"/>
    <mergeCell ref="O52:O53"/>
    <mergeCell ref="N203:N205"/>
    <mergeCell ref="O203:O205"/>
    <mergeCell ref="M129:M132"/>
    <mergeCell ref="D123:D127"/>
    <mergeCell ref="M123:M127"/>
    <mergeCell ref="M177:M186"/>
    <mergeCell ref="O192:O195"/>
    <mergeCell ref="N123:N127"/>
    <mergeCell ref="A336:Q336"/>
    <mergeCell ref="N3:N4"/>
    <mergeCell ref="M3:M4"/>
    <mergeCell ref="H3:H4"/>
    <mergeCell ref="I3:J3"/>
    <mergeCell ref="K3:L3"/>
    <mergeCell ref="A3:A4"/>
    <mergeCell ref="B3:B4"/>
    <mergeCell ref="F3:F4"/>
    <mergeCell ref="G3:G4"/>
    <mergeCell ref="B6:Q6"/>
    <mergeCell ref="B22:Q22"/>
    <mergeCell ref="B296:Q296"/>
    <mergeCell ref="A1:Q2"/>
    <mergeCell ref="O3:O4"/>
    <mergeCell ref="P3:P4"/>
    <mergeCell ref="Q3:Q4"/>
    <mergeCell ref="C3:C4"/>
    <mergeCell ref="D3:D4"/>
    <mergeCell ref="E3:E4"/>
    <mergeCell ref="O15:O16"/>
    <mergeCell ref="M242:M246"/>
    <mergeCell ref="N242:N246"/>
    <mergeCell ref="O242:O245"/>
    <mergeCell ref="O7:O8"/>
    <mergeCell ref="M11:M12"/>
    <mergeCell ref="N11:N12"/>
    <mergeCell ref="O18:O19"/>
    <mergeCell ref="O129:O130"/>
    <mergeCell ref="O163:O165"/>
    <mergeCell ref="N129:N132"/>
    <mergeCell ref="M15:M16"/>
    <mergeCell ref="N15:N16"/>
    <mergeCell ref="M17:M19"/>
    <mergeCell ref="N17:N19"/>
    <mergeCell ref="D129:D136"/>
    <mergeCell ref="M51:M54"/>
    <mergeCell ref="M133:M136"/>
    <mergeCell ref="N133:N136"/>
    <mergeCell ref="N73:N74"/>
    <mergeCell ref="M7:M8"/>
    <mergeCell ref="N7:N8"/>
    <mergeCell ref="M9:M10"/>
    <mergeCell ref="N9:N10"/>
    <mergeCell ref="C13:C19"/>
    <mergeCell ref="D13:D19"/>
    <mergeCell ref="N13:N14"/>
    <mergeCell ref="M13:M14"/>
    <mergeCell ref="D106:D112"/>
    <mergeCell ref="D113:D114"/>
    <mergeCell ref="D97:D105"/>
    <mergeCell ref="D37:D41"/>
    <mergeCell ref="B7:B12"/>
    <mergeCell ref="C7:C12"/>
    <mergeCell ref="D7:D12"/>
    <mergeCell ref="M247:M248"/>
    <mergeCell ref="O200:O201"/>
    <mergeCell ref="N235:N239"/>
    <mergeCell ref="M233:M234"/>
    <mergeCell ref="B13:B19"/>
    <mergeCell ref="D166:D176"/>
    <mergeCell ref="C23:C34"/>
    <mergeCell ref="C38:C48"/>
    <mergeCell ref="D23:D29"/>
    <mergeCell ref="D31:D32"/>
    <mergeCell ref="O131:O132"/>
    <mergeCell ref="N189:N190"/>
    <mergeCell ref="O189:O190"/>
    <mergeCell ref="M191:M199"/>
    <mergeCell ref="N191:N199"/>
    <mergeCell ref="M189:M190"/>
    <mergeCell ref="O185:O186"/>
    <mergeCell ref="M187:M188"/>
    <mergeCell ref="N187:N188"/>
    <mergeCell ref="O187:O188"/>
    <mergeCell ref="O38:O39"/>
    <mergeCell ref="O42:O43"/>
    <mergeCell ref="O44:O45"/>
    <mergeCell ref="O46:O49"/>
    <mergeCell ref="N46:N50"/>
    <mergeCell ref="D252:D255"/>
    <mergeCell ref="M97:M105"/>
    <mergeCell ref="N97:N105"/>
    <mergeCell ref="M106:M108"/>
    <mergeCell ref="N106:N108"/>
    <mergeCell ref="M23:M28"/>
    <mergeCell ref="N23:N28"/>
    <mergeCell ref="M37:M41"/>
    <mergeCell ref="N37:N41"/>
    <mergeCell ref="D95:D96"/>
    <mergeCell ref="M42:M45"/>
    <mergeCell ref="N42:N45"/>
    <mergeCell ref="M46:M50"/>
    <mergeCell ref="D33:D36"/>
    <mergeCell ref="N95:N96"/>
    <mergeCell ref="O26:O27"/>
    <mergeCell ref="M31:M32"/>
    <mergeCell ref="N31:N32"/>
    <mergeCell ref="N247:N248"/>
    <mergeCell ref="O247:O248"/>
    <mergeCell ref="M252:M255"/>
    <mergeCell ref="N252:N255"/>
    <mergeCell ref="M33:M36"/>
    <mergeCell ref="N33:N36"/>
    <mergeCell ref="O33:O36"/>
    <mergeCell ref="M109:M110"/>
    <mergeCell ref="N109:N110"/>
    <mergeCell ref="M95:M96"/>
    <mergeCell ref="M111:M112"/>
    <mergeCell ref="N111:N112"/>
    <mergeCell ref="M113:M114"/>
    <mergeCell ref="N113:N114"/>
    <mergeCell ref="M115:M116"/>
    <mergeCell ref="N115:N116"/>
    <mergeCell ref="M117:M120"/>
    <mergeCell ref="N117:N120"/>
    <mergeCell ref="M121:M122"/>
    <mergeCell ref="N121:N122"/>
    <mergeCell ref="O97:O99"/>
    <mergeCell ref="B305:B323"/>
    <mergeCell ref="B298:B304"/>
    <mergeCell ref="D298:D303"/>
    <mergeCell ref="M298:M303"/>
    <mergeCell ref="O117:O119"/>
    <mergeCell ref="O111:O112"/>
    <mergeCell ref="O109:O110"/>
    <mergeCell ref="O106:O107"/>
    <mergeCell ref="O100:O105"/>
    <mergeCell ref="B324:B333"/>
    <mergeCell ref="C298:C303"/>
    <mergeCell ref="C305:C316"/>
    <mergeCell ref="C317:C321"/>
    <mergeCell ref="C322:C323"/>
    <mergeCell ref="C324:C333"/>
    <mergeCell ref="O311:O316"/>
    <mergeCell ref="O317:O321"/>
    <mergeCell ref="O322:O323"/>
    <mergeCell ref="D324:D332"/>
    <mergeCell ref="M324:M332"/>
    <mergeCell ref="N298:N303"/>
    <mergeCell ref="O299:O303"/>
    <mergeCell ref="B20:B21"/>
    <mergeCell ref="C20:C21"/>
    <mergeCell ref="D20:D21"/>
    <mergeCell ref="N324:N332"/>
    <mergeCell ref="O324:O333"/>
    <mergeCell ref="O120:O122"/>
    <mergeCell ref="D305:D323"/>
    <mergeCell ref="M305:M323"/>
    <mergeCell ref="N305:N323"/>
    <mergeCell ref="O305:O310"/>
    <mergeCell ref="A7:A8"/>
    <mergeCell ref="A9:A10"/>
    <mergeCell ref="A11:A12"/>
    <mergeCell ref="A13:A14"/>
    <mergeCell ref="A15:A16"/>
    <mergeCell ref="A17:A19"/>
    <mergeCell ref="A109:A110"/>
    <mergeCell ref="A111:A112"/>
    <mergeCell ref="A113:A114"/>
    <mergeCell ref="A23:A28"/>
    <mergeCell ref="A31:A32"/>
    <mergeCell ref="A33:A36"/>
    <mergeCell ref="A37:A41"/>
    <mergeCell ref="A42:A45"/>
    <mergeCell ref="A46:A50"/>
    <mergeCell ref="A106:A108"/>
    <mergeCell ref="A115:A116"/>
    <mergeCell ref="A117:A120"/>
    <mergeCell ref="A121:A122"/>
    <mergeCell ref="A150:A158"/>
    <mergeCell ref="A161:A162"/>
    <mergeCell ref="D115:D116"/>
    <mergeCell ref="C150:C184"/>
    <mergeCell ref="D117:D120"/>
    <mergeCell ref="D121:D122"/>
    <mergeCell ref="D160:D162"/>
    <mergeCell ref="A187:A188"/>
    <mergeCell ref="A123:A127"/>
    <mergeCell ref="C211:C213"/>
    <mergeCell ref="A324:A332"/>
    <mergeCell ref="A242:A246"/>
    <mergeCell ref="A247:A248"/>
    <mergeCell ref="A252:A255"/>
    <mergeCell ref="A257:A266"/>
    <mergeCell ref="A298:A303"/>
    <mergeCell ref="A305:A323"/>
    <mergeCell ref="A267:A270"/>
    <mergeCell ref="A93:A94"/>
    <mergeCell ref="C80:C94"/>
    <mergeCell ref="D75:D92"/>
    <mergeCell ref="D93:D94"/>
    <mergeCell ref="A166:A176"/>
    <mergeCell ref="A177:A186"/>
    <mergeCell ref="D177:D186"/>
    <mergeCell ref="A95:A96"/>
    <mergeCell ref="A97:A105"/>
    <mergeCell ref="D73:D74"/>
    <mergeCell ref="A288:A289"/>
    <mergeCell ref="A290:A295"/>
    <mergeCell ref="A75:A83"/>
    <mergeCell ref="D288:D289"/>
    <mergeCell ref="A90:A92"/>
    <mergeCell ref="C241:C295"/>
    <mergeCell ref="B95:B149"/>
    <mergeCell ref="C95:C149"/>
    <mergeCell ref="D148:D149"/>
    <mergeCell ref="N288:N289"/>
    <mergeCell ref="M290:M295"/>
    <mergeCell ref="N290:N295"/>
    <mergeCell ref="O290:O293"/>
    <mergeCell ref="N93:N94"/>
    <mergeCell ref="O90:O92"/>
    <mergeCell ref="M288:M289"/>
    <mergeCell ref="M216:M229"/>
    <mergeCell ref="O140:O143"/>
    <mergeCell ref="O144:O145"/>
  </mergeCells>
  <printOptions horizontalCentered="1"/>
  <pageMargins left="0" right="0" top="0.984251968503937" bottom="0.984251968503937" header="0.5118110236220472" footer="0.5118110236220472"/>
  <pageSetup fitToHeight="2" horizontalDpi="600" verticalDpi="600" orientation="portrait" paperSize="9" scale="43" r:id="rId1"/>
  <rowBreaks count="2" manualBreakCount="2">
    <brk id="269" max="16" man="1"/>
    <brk id="3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="85" zoomScaleNormal="85" zoomScalePageLayoutView="0" workbookViewId="0" topLeftCell="A1">
      <selection activeCell="I8" sqref="I8"/>
    </sheetView>
  </sheetViews>
  <sheetFormatPr defaultColWidth="9.00390625" defaultRowHeight="12.75"/>
  <cols>
    <col min="1" max="1" width="9.125" style="5" customWidth="1"/>
    <col min="2" max="2" width="12.625" style="5" customWidth="1"/>
    <col min="3" max="3" width="9.125" style="5" customWidth="1"/>
    <col min="4" max="4" width="16.75390625" style="5" customWidth="1"/>
    <col min="5" max="8" width="9.125" style="5" customWidth="1"/>
    <col min="9" max="9" width="9.75390625" style="5" customWidth="1"/>
    <col min="10" max="10" width="10.25390625" style="5" customWidth="1"/>
    <col min="11" max="11" width="11.00390625" style="5" customWidth="1"/>
    <col min="12" max="12" width="12.25390625" style="5" customWidth="1"/>
    <col min="13" max="13" width="12.875" style="41" customWidth="1"/>
    <col min="14" max="14" width="10.125" style="5" customWidth="1"/>
    <col min="15" max="15" width="18.625" style="5" customWidth="1"/>
    <col min="16" max="16384" width="9.125" style="5" customWidth="1"/>
  </cols>
  <sheetData>
    <row r="1" spans="1:17" ht="12.75">
      <c r="A1" s="95" t="s">
        <v>234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52.5" customHeight="1">
      <c r="A3" s="98" t="s">
        <v>8</v>
      </c>
      <c r="B3" s="98" t="s">
        <v>0</v>
      </c>
      <c r="C3" s="98" t="s">
        <v>9</v>
      </c>
      <c r="D3" s="98" t="s">
        <v>1</v>
      </c>
      <c r="E3" s="98" t="s">
        <v>10</v>
      </c>
      <c r="F3" s="98" t="s">
        <v>2</v>
      </c>
      <c r="G3" s="98" t="s">
        <v>3</v>
      </c>
      <c r="H3" s="98" t="s">
        <v>4</v>
      </c>
      <c r="I3" s="99" t="s">
        <v>5</v>
      </c>
      <c r="J3" s="99"/>
      <c r="K3" s="99" t="s">
        <v>11</v>
      </c>
      <c r="L3" s="99"/>
      <c r="M3" s="97" t="s">
        <v>14</v>
      </c>
      <c r="N3" s="97" t="s">
        <v>15</v>
      </c>
      <c r="O3" s="97" t="s">
        <v>116</v>
      </c>
      <c r="P3" s="97" t="s">
        <v>16</v>
      </c>
      <c r="Q3" s="97" t="s">
        <v>17</v>
      </c>
    </row>
    <row r="4" spans="1:17" ht="63" customHeight="1">
      <c r="A4" s="98"/>
      <c r="B4" s="98"/>
      <c r="C4" s="98"/>
      <c r="D4" s="98"/>
      <c r="E4" s="98"/>
      <c r="F4" s="98"/>
      <c r="G4" s="98"/>
      <c r="H4" s="98"/>
      <c r="I4" s="1" t="s">
        <v>6</v>
      </c>
      <c r="J4" s="1" t="s">
        <v>7</v>
      </c>
      <c r="K4" s="1" t="s">
        <v>12</v>
      </c>
      <c r="L4" s="1" t="s">
        <v>13</v>
      </c>
      <c r="M4" s="97"/>
      <c r="N4" s="97"/>
      <c r="O4" s="97"/>
      <c r="P4" s="97"/>
      <c r="Q4" s="97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s="21" customFormat="1" ht="37.5" customHeight="1">
      <c r="A6" s="20" t="s">
        <v>22</v>
      </c>
      <c r="B6" s="91" t="s">
        <v>23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7.5" customHeight="1">
      <c r="A7" s="64">
        <v>1</v>
      </c>
      <c r="B7" s="59" t="s">
        <v>18</v>
      </c>
      <c r="C7" s="59">
        <v>3</v>
      </c>
      <c r="D7" s="59" t="s">
        <v>19</v>
      </c>
      <c r="E7" s="22" t="s">
        <v>33</v>
      </c>
      <c r="F7" s="22">
        <v>55</v>
      </c>
      <c r="G7" s="22" t="s">
        <v>46</v>
      </c>
      <c r="H7" s="22">
        <v>2.1</v>
      </c>
      <c r="I7" s="23">
        <v>566</v>
      </c>
      <c r="J7" s="23">
        <f>I7-45</f>
        <v>521</v>
      </c>
      <c r="K7" s="23">
        <f aca="true" t="shared" si="0" ref="K7:K12">H7</f>
        <v>2.1</v>
      </c>
      <c r="L7" s="23" t="s">
        <v>134</v>
      </c>
      <c r="M7" s="59" t="s">
        <v>230</v>
      </c>
      <c r="N7" s="87">
        <v>42726</v>
      </c>
      <c r="O7" s="59" t="s">
        <v>119</v>
      </c>
      <c r="P7" s="23" t="s">
        <v>134</v>
      </c>
      <c r="Q7" s="23" t="s">
        <v>134</v>
      </c>
    </row>
    <row r="8" spans="1:17" ht="37.5" customHeight="1">
      <c r="A8" s="66"/>
      <c r="B8" s="60"/>
      <c r="C8" s="60"/>
      <c r="D8" s="60"/>
      <c r="E8" s="22" t="s">
        <v>33</v>
      </c>
      <c r="F8" s="22">
        <v>63</v>
      </c>
      <c r="G8" s="22" t="s">
        <v>28</v>
      </c>
      <c r="H8" s="22">
        <v>2.6</v>
      </c>
      <c r="I8" s="23">
        <v>658</v>
      </c>
      <c r="J8" s="23">
        <f>I8-69</f>
        <v>589</v>
      </c>
      <c r="K8" s="23">
        <f t="shared" si="0"/>
        <v>2.6</v>
      </c>
      <c r="L8" s="23" t="s">
        <v>134</v>
      </c>
      <c r="M8" s="61"/>
      <c r="N8" s="88"/>
      <c r="O8" s="61"/>
      <c r="P8" s="23" t="s">
        <v>134</v>
      </c>
      <c r="Q8" s="23" t="s">
        <v>134</v>
      </c>
    </row>
    <row r="9" spans="1:17" ht="37.5" customHeight="1">
      <c r="A9" s="64">
        <v>2</v>
      </c>
      <c r="B9" s="59" t="s">
        <v>34</v>
      </c>
      <c r="C9" s="59">
        <v>3</v>
      </c>
      <c r="D9" s="59" t="s">
        <v>19</v>
      </c>
      <c r="E9" s="22" t="s">
        <v>33</v>
      </c>
      <c r="F9" s="22">
        <v>10</v>
      </c>
      <c r="G9" s="22" t="s">
        <v>55</v>
      </c>
      <c r="H9" s="22">
        <v>2.5</v>
      </c>
      <c r="I9" s="23">
        <v>416</v>
      </c>
      <c r="J9" s="23">
        <f>I9-55</f>
        <v>361</v>
      </c>
      <c r="K9" s="23">
        <f t="shared" si="0"/>
        <v>2.5</v>
      </c>
      <c r="L9" s="23" t="s">
        <v>134</v>
      </c>
      <c r="M9" s="59" t="s">
        <v>229</v>
      </c>
      <c r="N9" s="87">
        <v>42726</v>
      </c>
      <c r="O9" s="23" t="s">
        <v>124</v>
      </c>
      <c r="P9" s="23" t="s">
        <v>134</v>
      </c>
      <c r="Q9" s="23" t="s">
        <v>134</v>
      </c>
    </row>
    <row r="10" spans="1:17" ht="37.5" customHeight="1">
      <c r="A10" s="66"/>
      <c r="B10" s="60"/>
      <c r="C10" s="60"/>
      <c r="D10" s="60"/>
      <c r="E10" s="22" t="s">
        <v>32</v>
      </c>
      <c r="F10" s="22">
        <v>56</v>
      </c>
      <c r="G10" s="22" t="s">
        <v>203</v>
      </c>
      <c r="H10" s="22">
        <v>2.8</v>
      </c>
      <c r="I10" s="23">
        <v>886</v>
      </c>
      <c r="J10" s="23">
        <f>I10-89</f>
        <v>797</v>
      </c>
      <c r="K10" s="23">
        <f t="shared" si="0"/>
        <v>2.8</v>
      </c>
      <c r="L10" s="23" t="s">
        <v>134</v>
      </c>
      <c r="M10" s="61"/>
      <c r="N10" s="88"/>
      <c r="O10" s="23" t="s">
        <v>125</v>
      </c>
      <c r="P10" s="23" t="s">
        <v>134</v>
      </c>
      <c r="Q10" s="23" t="s">
        <v>134</v>
      </c>
    </row>
    <row r="11" spans="1:17" ht="37.5" customHeight="1">
      <c r="A11" s="64">
        <v>3</v>
      </c>
      <c r="B11" s="59" t="s">
        <v>35</v>
      </c>
      <c r="C11" s="59">
        <v>3</v>
      </c>
      <c r="D11" s="59" t="s">
        <v>19</v>
      </c>
      <c r="E11" s="23" t="s">
        <v>33</v>
      </c>
      <c r="F11" s="22">
        <v>26</v>
      </c>
      <c r="G11" s="46" t="s">
        <v>58</v>
      </c>
      <c r="H11" s="22">
        <v>2.1</v>
      </c>
      <c r="I11" s="23">
        <v>646</v>
      </c>
      <c r="J11" s="23">
        <f>I11-56</f>
        <v>590</v>
      </c>
      <c r="K11" s="23">
        <f t="shared" si="0"/>
        <v>2.1</v>
      </c>
      <c r="L11" s="24" t="s">
        <v>134</v>
      </c>
      <c r="M11" s="59" t="s">
        <v>228</v>
      </c>
      <c r="N11" s="87">
        <v>42726</v>
      </c>
      <c r="O11" s="23" t="s">
        <v>129</v>
      </c>
      <c r="P11" s="23" t="s">
        <v>134</v>
      </c>
      <c r="Q11" s="23" t="s">
        <v>134</v>
      </c>
    </row>
    <row r="12" spans="1:17" ht="37.5" customHeight="1">
      <c r="A12" s="66"/>
      <c r="B12" s="61"/>
      <c r="C12" s="61"/>
      <c r="D12" s="61"/>
      <c r="E12" s="23" t="s">
        <v>33</v>
      </c>
      <c r="F12" s="22">
        <v>35</v>
      </c>
      <c r="G12" s="22" t="s">
        <v>26</v>
      </c>
      <c r="H12" s="22">
        <v>2.1</v>
      </c>
      <c r="I12" s="23">
        <v>424</v>
      </c>
      <c r="J12" s="23">
        <f>I12-35</f>
        <v>389</v>
      </c>
      <c r="K12" s="23">
        <f t="shared" si="0"/>
        <v>2.1</v>
      </c>
      <c r="L12" s="24" t="s">
        <v>134</v>
      </c>
      <c r="M12" s="61"/>
      <c r="N12" s="88"/>
      <c r="O12" s="23" t="s">
        <v>130</v>
      </c>
      <c r="P12" s="23" t="s">
        <v>134</v>
      </c>
      <c r="Q12" s="23" t="s">
        <v>134</v>
      </c>
    </row>
    <row r="13" spans="1:17" s="21" customFormat="1" ht="37.5" customHeight="1">
      <c r="A13" s="20" t="s">
        <v>43</v>
      </c>
      <c r="B13" s="92" t="s">
        <v>44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37.5" customHeight="1">
      <c r="A14" s="63">
        <v>4</v>
      </c>
      <c r="B14" s="77" t="s">
        <v>18</v>
      </c>
      <c r="C14" s="27">
        <v>2</v>
      </c>
      <c r="D14" s="62" t="s">
        <v>107</v>
      </c>
      <c r="E14" s="23" t="s">
        <v>33</v>
      </c>
      <c r="F14" s="12">
        <v>21</v>
      </c>
      <c r="G14" s="12">
        <v>12</v>
      </c>
      <c r="H14" s="12">
        <v>4.8</v>
      </c>
      <c r="I14" s="23">
        <f>Лист1!F2</f>
        <v>14</v>
      </c>
      <c r="J14" s="23">
        <f>Лист1!D2</f>
        <v>0</v>
      </c>
      <c r="K14" s="23">
        <f aca="true" t="shared" si="1" ref="K14:K24">H14</f>
        <v>4.8</v>
      </c>
      <c r="L14" s="23" t="s">
        <v>134</v>
      </c>
      <c r="M14" s="73" t="s">
        <v>204</v>
      </c>
      <c r="N14" s="79">
        <v>42740</v>
      </c>
      <c r="O14" s="23" t="s">
        <v>117</v>
      </c>
      <c r="P14" s="23" t="s">
        <v>134</v>
      </c>
      <c r="Q14" s="23" t="s">
        <v>134</v>
      </c>
    </row>
    <row r="15" spans="1:17" ht="37.5" customHeight="1">
      <c r="A15" s="63"/>
      <c r="B15" s="80"/>
      <c r="C15" s="77">
        <v>3</v>
      </c>
      <c r="D15" s="62"/>
      <c r="E15" s="23" t="s">
        <v>33</v>
      </c>
      <c r="F15" s="12">
        <v>31</v>
      </c>
      <c r="G15" s="12">
        <v>4</v>
      </c>
      <c r="H15" s="12">
        <v>3.4</v>
      </c>
      <c r="I15" s="23">
        <f>Лист1!F3</f>
        <v>9</v>
      </c>
      <c r="J15" s="23">
        <f>Лист1!D3</f>
        <v>0</v>
      </c>
      <c r="K15" s="23">
        <f t="shared" si="1"/>
        <v>3.4</v>
      </c>
      <c r="L15" s="23" t="s">
        <v>134</v>
      </c>
      <c r="M15" s="73"/>
      <c r="N15" s="79"/>
      <c r="O15" s="23" t="s">
        <v>118</v>
      </c>
      <c r="P15" s="23" t="s">
        <v>134</v>
      </c>
      <c r="Q15" s="23" t="s">
        <v>134</v>
      </c>
    </row>
    <row r="16" spans="1:17" ht="37.5" customHeight="1">
      <c r="A16" s="63"/>
      <c r="B16" s="80"/>
      <c r="C16" s="80"/>
      <c r="D16" s="62"/>
      <c r="E16" s="23" t="s">
        <v>33</v>
      </c>
      <c r="F16" s="12">
        <v>31</v>
      </c>
      <c r="G16" s="12">
        <v>9</v>
      </c>
      <c r="H16" s="12">
        <v>3.4</v>
      </c>
      <c r="I16" s="23">
        <f>Лист1!F4</f>
        <v>10</v>
      </c>
      <c r="J16" s="23">
        <f>Лист1!D4</f>
        <v>0</v>
      </c>
      <c r="K16" s="23">
        <f t="shared" si="1"/>
        <v>3.4</v>
      </c>
      <c r="L16" s="23" t="s">
        <v>134</v>
      </c>
      <c r="M16" s="73"/>
      <c r="N16" s="79"/>
      <c r="O16" s="23" t="s">
        <v>118</v>
      </c>
      <c r="P16" s="23" t="s">
        <v>134</v>
      </c>
      <c r="Q16" s="23" t="s">
        <v>134</v>
      </c>
    </row>
    <row r="17" spans="1:17" ht="37.5" customHeight="1">
      <c r="A17" s="63"/>
      <c r="B17" s="80"/>
      <c r="C17" s="80"/>
      <c r="D17" s="62"/>
      <c r="E17" s="23" t="s">
        <v>33</v>
      </c>
      <c r="F17" s="12">
        <v>39</v>
      </c>
      <c r="G17" s="12">
        <v>2</v>
      </c>
      <c r="H17" s="12">
        <v>0.6</v>
      </c>
      <c r="I17" s="23">
        <f>Лист1!F5</f>
        <v>2</v>
      </c>
      <c r="J17" s="23">
        <f>Лист1!D5</f>
        <v>0</v>
      </c>
      <c r="K17" s="23">
        <f t="shared" si="1"/>
        <v>0.6</v>
      </c>
      <c r="L17" s="23" t="s">
        <v>134</v>
      </c>
      <c r="M17" s="73"/>
      <c r="N17" s="79"/>
      <c r="O17" s="56" t="s">
        <v>117</v>
      </c>
      <c r="P17" s="23" t="s">
        <v>134</v>
      </c>
      <c r="Q17" s="23" t="s">
        <v>134</v>
      </c>
    </row>
    <row r="18" spans="1:17" ht="37.5" customHeight="1">
      <c r="A18" s="63"/>
      <c r="B18" s="80"/>
      <c r="C18" s="80"/>
      <c r="D18" s="62"/>
      <c r="E18" s="23" t="s">
        <v>33</v>
      </c>
      <c r="F18" s="12">
        <v>40</v>
      </c>
      <c r="G18" s="12">
        <v>19</v>
      </c>
      <c r="H18" s="12">
        <v>2.7</v>
      </c>
      <c r="I18" s="23">
        <f>Лист1!F6</f>
        <v>8</v>
      </c>
      <c r="J18" s="23">
        <f>Лист1!D6</f>
        <v>0</v>
      </c>
      <c r="K18" s="23">
        <f t="shared" si="1"/>
        <v>2.7</v>
      </c>
      <c r="L18" s="23" t="s">
        <v>134</v>
      </c>
      <c r="M18" s="73"/>
      <c r="N18" s="79"/>
      <c r="O18" s="56"/>
      <c r="P18" s="23" t="s">
        <v>134</v>
      </c>
      <c r="Q18" s="23" t="s">
        <v>134</v>
      </c>
    </row>
    <row r="19" spans="1:17" ht="37.5" customHeight="1">
      <c r="A19" s="63">
        <v>5</v>
      </c>
      <c r="B19" s="80"/>
      <c r="C19" s="80"/>
      <c r="D19" s="62" t="s">
        <v>108</v>
      </c>
      <c r="E19" s="23" t="s">
        <v>33</v>
      </c>
      <c r="F19" s="12">
        <v>11</v>
      </c>
      <c r="G19" s="12">
        <v>6</v>
      </c>
      <c r="H19" s="12">
        <v>2.5</v>
      </c>
      <c r="I19" s="23">
        <f>Лист1!F7</f>
        <v>18</v>
      </c>
      <c r="J19" s="23">
        <f>Лист1!D7</f>
        <v>0</v>
      </c>
      <c r="K19" s="23">
        <f t="shared" si="1"/>
        <v>2.5</v>
      </c>
      <c r="L19" s="23" t="s">
        <v>134</v>
      </c>
      <c r="M19" s="62" t="s">
        <v>227</v>
      </c>
      <c r="N19" s="79">
        <v>42740</v>
      </c>
      <c r="O19" s="56" t="s">
        <v>117</v>
      </c>
      <c r="P19" s="23" t="s">
        <v>134</v>
      </c>
      <c r="Q19" s="23" t="s">
        <v>134</v>
      </c>
    </row>
    <row r="20" spans="1:17" ht="37.5" customHeight="1">
      <c r="A20" s="63"/>
      <c r="B20" s="80"/>
      <c r="C20" s="80"/>
      <c r="D20" s="62"/>
      <c r="E20" s="23" t="s">
        <v>33</v>
      </c>
      <c r="F20" s="12">
        <v>13</v>
      </c>
      <c r="G20" s="12">
        <v>16</v>
      </c>
      <c r="H20" s="12">
        <v>2.8</v>
      </c>
      <c r="I20" s="23">
        <f>Лист1!F8</f>
        <v>25</v>
      </c>
      <c r="J20" s="23">
        <f>Лист1!D8</f>
        <v>0</v>
      </c>
      <c r="K20" s="23">
        <f t="shared" si="1"/>
        <v>2.8</v>
      </c>
      <c r="L20" s="23" t="s">
        <v>134</v>
      </c>
      <c r="M20" s="62"/>
      <c r="N20" s="79"/>
      <c r="O20" s="56"/>
      <c r="P20" s="23" t="s">
        <v>134</v>
      </c>
      <c r="Q20" s="23" t="s">
        <v>134</v>
      </c>
    </row>
    <row r="21" spans="1:17" ht="37.5" customHeight="1">
      <c r="A21" s="63"/>
      <c r="B21" s="80"/>
      <c r="C21" s="80"/>
      <c r="D21" s="62"/>
      <c r="E21" s="23" t="s">
        <v>33</v>
      </c>
      <c r="F21" s="12">
        <v>23</v>
      </c>
      <c r="G21" s="12">
        <v>4</v>
      </c>
      <c r="H21" s="12">
        <v>2.9</v>
      </c>
      <c r="I21" s="23">
        <f>Лист1!F9</f>
        <v>19</v>
      </c>
      <c r="J21" s="23">
        <f>Лист1!D9</f>
        <v>0</v>
      </c>
      <c r="K21" s="23">
        <f t="shared" si="1"/>
        <v>2.9</v>
      </c>
      <c r="L21" s="23" t="s">
        <v>134</v>
      </c>
      <c r="M21" s="62"/>
      <c r="N21" s="79"/>
      <c r="O21" s="23" t="s">
        <v>187</v>
      </c>
      <c r="P21" s="23" t="s">
        <v>134</v>
      </c>
      <c r="Q21" s="23" t="s">
        <v>134</v>
      </c>
    </row>
    <row r="22" spans="1:17" ht="37.5" customHeight="1">
      <c r="A22" s="63"/>
      <c r="B22" s="80"/>
      <c r="C22" s="80"/>
      <c r="D22" s="62"/>
      <c r="E22" s="23" t="s">
        <v>33</v>
      </c>
      <c r="F22" s="12">
        <v>32</v>
      </c>
      <c r="G22" s="12">
        <v>12</v>
      </c>
      <c r="H22" s="12">
        <v>2.1</v>
      </c>
      <c r="I22" s="23">
        <f>Лист1!F10</f>
        <v>14</v>
      </c>
      <c r="J22" s="23">
        <f>Лист1!D10</f>
        <v>0</v>
      </c>
      <c r="K22" s="23">
        <f t="shared" si="1"/>
        <v>2.1</v>
      </c>
      <c r="L22" s="23" t="s">
        <v>134</v>
      </c>
      <c r="M22" s="62"/>
      <c r="N22" s="79"/>
      <c r="O22" s="56" t="s">
        <v>118</v>
      </c>
      <c r="P22" s="23" t="s">
        <v>134</v>
      </c>
      <c r="Q22" s="23" t="s">
        <v>134</v>
      </c>
    </row>
    <row r="23" spans="1:17" ht="37.5" customHeight="1">
      <c r="A23" s="63"/>
      <c r="B23" s="80"/>
      <c r="C23" s="80"/>
      <c r="D23" s="62"/>
      <c r="E23" s="23" t="s">
        <v>33</v>
      </c>
      <c r="F23" s="12">
        <v>33</v>
      </c>
      <c r="G23" s="12">
        <v>15</v>
      </c>
      <c r="H23" s="12">
        <v>2.9</v>
      </c>
      <c r="I23" s="23">
        <f>Лист1!F11</f>
        <v>23</v>
      </c>
      <c r="J23" s="23">
        <f>Лист1!D11</f>
        <v>0</v>
      </c>
      <c r="K23" s="23">
        <f t="shared" si="1"/>
        <v>2.9</v>
      </c>
      <c r="L23" s="23" t="s">
        <v>134</v>
      </c>
      <c r="M23" s="62"/>
      <c r="N23" s="79"/>
      <c r="O23" s="56"/>
      <c r="P23" s="23" t="s">
        <v>134</v>
      </c>
      <c r="Q23" s="23" t="s">
        <v>134</v>
      </c>
    </row>
    <row r="24" spans="1:17" ht="37.5" customHeight="1">
      <c r="A24" s="63"/>
      <c r="B24" s="80"/>
      <c r="C24" s="80"/>
      <c r="D24" s="62"/>
      <c r="E24" s="23" t="s">
        <v>33</v>
      </c>
      <c r="F24" s="12">
        <v>42</v>
      </c>
      <c r="G24" s="12">
        <v>3</v>
      </c>
      <c r="H24" s="12">
        <v>1</v>
      </c>
      <c r="I24" s="23">
        <f>Лист1!F12</f>
        <v>7</v>
      </c>
      <c r="J24" s="23">
        <f>Лист1!D12</f>
        <v>0</v>
      </c>
      <c r="K24" s="23">
        <f t="shared" si="1"/>
        <v>1</v>
      </c>
      <c r="L24" s="23" t="s">
        <v>134</v>
      </c>
      <c r="M24" s="62"/>
      <c r="N24" s="79"/>
      <c r="O24" s="56" t="s">
        <v>119</v>
      </c>
      <c r="P24" s="23" t="s">
        <v>134</v>
      </c>
      <c r="Q24" s="23" t="s">
        <v>134</v>
      </c>
    </row>
    <row r="25" spans="1:17" ht="37.5" customHeight="1">
      <c r="A25" s="63"/>
      <c r="B25" s="80"/>
      <c r="C25" s="80"/>
      <c r="D25" s="62"/>
      <c r="E25" s="23" t="s">
        <v>33</v>
      </c>
      <c r="F25" s="12">
        <v>48</v>
      </c>
      <c r="G25" s="12">
        <v>6</v>
      </c>
      <c r="H25" s="12">
        <v>5.7</v>
      </c>
      <c r="I25" s="23">
        <f>Лист1!F13</f>
        <v>50</v>
      </c>
      <c r="J25" s="23">
        <f>Лист1!D13</f>
        <v>0</v>
      </c>
      <c r="K25" s="23">
        <f aca="true" t="shared" si="2" ref="K25:K39">H25</f>
        <v>5.7</v>
      </c>
      <c r="L25" s="23" t="s">
        <v>134</v>
      </c>
      <c r="M25" s="62"/>
      <c r="N25" s="79"/>
      <c r="O25" s="56"/>
      <c r="P25" s="23" t="s">
        <v>134</v>
      </c>
      <c r="Q25" s="23" t="s">
        <v>134</v>
      </c>
    </row>
    <row r="26" spans="1:17" ht="37.5" customHeight="1">
      <c r="A26" s="63"/>
      <c r="B26" s="80"/>
      <c r="C26" s="80"/>
      <c r="D26" s="62"/>
      <c r="E26" s="23" t="s">
        <v>33</v>
      </c>
      <c r="F26" s="12">
        <v>50</v>
      </c>
      <c r="G26" s="12">
        <v>19</v>
      </c>
      <c r="H26" s="12">
        <v>1.5</v>
      </c>
      <c r="I26" s="23">
        <f>Лист1!F14</f>
        <v>11</v>
      </c>
      <c r="J26" s="23">
        <f>Лист1!D14</f>
        <v>0</v>
      </c>
      <c r="K26" s="23">
        <f t="shared" si="2"/>
        <v>1.5</v>
      </c>
      <c r="L26" s="23" t="s">
        <v>134</v>
      </c>
      <c r="M26" s="62"/>
      <c r="N26" s="79"/>
      <c r="O26" s="56"/>
      <c r="P26" s="23" t="s">
        <v>134</v>
      </c>
      <c r="Q26" s="23" t="s">
        <v>134</v>
      </c>
    </row>
    <row r="27" spans="1:17" ht="37.5" customHeight="1">
      <c r="A27" s="63"/>
      <c r="B27" s="80"/>
      <c r="C27" s="80"/>
      <c r="D27" s="62"/>
      <c r="E27" s="23" t="s">
        <v>33</v>
      </c>
      <c r="F27" s="12">
        <v>54</v>
      </c>
      <c r="G27" s="12">
        <v>13</v>
      </c>
      <c r="H27" s="12">
        <v>1.5</v>
      </c>
      <c r="I27" s="23">
        <f>Лист1!F15</f>
        <v>10</v>
      </c>
      <c r="J27" s="23">
        <f>Лист1!D15</f>
        <v>0</v>
      </c>
      <c r="K27" s="23">
        <f t="shared" si="2"/>
        <v>1.5</v>
      </c>
      <c r="L27" s="23" t="s">
        <v>134</v>
      </c>
      <c r="M27" s="62"/>
      <c r="N27" s="79"/>
      <c r="O27" s="56"/>
      <c r="P27" s="23" t="s">
        <v>134</v>
      </c>
      <c r="Q27" s="23" t="s">
        <v>134</v>
      </c>
    </row>
    <row r="28" spans="1:17" ht="37.5" customHeight="1">
      <c r="A28" s="63"/>
      <c r="B28" s="80"/>
      <c r="C28" s="78"/>
      <c r="D28" s="62"/>
      <c r="E28" s="23" t="s">
        <v>33</v>
      </c>
      <c r="F28" s="12">
        <v>66</v>
      </c>
      <c r="G28" s="12">
        <v>24</v>
      </c>
      <c r="H28" s="12">
        <v>1.6</v>
      </c>
      <c r="I28" s="23">
        <f>Лист1!F16</f>
        <v>11</v>
      </c>
      <c r="J28" s="23">
        <f>Лист1!D16</f>
        <v>0</v>
      </c>
      <c r="K28" s="23">
        <f t="shared" si="2"/>
        <v>1.6</v>
      </c>
      <c r="L28" s="23" t="s">
        <v>134</v>
      </c>
      <c r="M28" s="62"/>
      <c r="N28" s="79"/>
      <c r="O28" s="23" t="s">
        <v>205</v>
      </c>
      <c r="P28" s="23" t="s">
        <v>134</v>
      </c>
      <c r="Q28" s="23" t="s">
        <v>134</v>
      </c>
    </row>
    <row r="29" spans="1:17" ht="37.5" customHeight="1">
      <c r="A29" s="63">
        <v>6</v>
      </c>
      <c r="B29" s="80"/>
      <c r="C29" s="7">
        <v>2</v>
      </c>
      <c r="D29" s="62" t="s">
        <v>103</v>
      </c>
      <c r="E29" s="23" t="s">
        <v>33</v>
      </c>
      <c r="F29" s="12">
        <v>16</v>
      </c>
      <c r="G29" s="12">
        <v>8</v>
      </c>
      <c r="H29" s="12">
        <v>3.8</v>
      </c>
      <c r="I29" s="23">
        <f>Лист1!F17</f>
        <v>41</v>
      </c>
      <c r="J29" s="23">
        <f>Лист1!D17</f>
        <v>35</v>
      </c>
      <c r="K29" s="23">
        <f t="shared" si="2"/>
        <v>3.8</v>
      </c>
      <c r="L29" s="23" t="s">
        <v>134</v>
      </c>
      <c r="M29" s="62" t="s">
        <v>226</v>
      </c>
      <c r="N29" s="79">
        <v>42481</v>
      </c>
      <c r="O29" s="23" t="s">
        <v>117</v>
      </c>
      <c r="P29" s="23" t="s">
        <v>134</v>
      </c>
      <c r="Q29" s="23" t="s">
        <v>134</v>
      </c>
    </row>
    <row r="30" spans="1:17" ht="37.5" customHeight="1">
      <c r="A30" s="63"/>
      <c r="B30" s="80"/>
      <c r="C30" s="68">
        <v>3</v>
      </c>
      <c r="D30" s="62"/>
      <c r="E30" s="23" t="s">
        <v>33</v>
      </c>
      <c r="F30" s="12">
        <v>22</v>
      </c>
      <c r="G30" s="12">
        <v>4</v>
      </c>
      <c r="H30" s="12">
        <v>2.2</v>
      </c>
      <c r="I30" s="23">
        <f>Лист1!F18</f>
        <v>16</v>
      </c>
      <c r="J30" s="23">
        <f>Лист1!D18</f>
        <v>13</v>
      </c>
      <c r="K30" s="23">
        <f t="shared" si="2"/>
        <v>2.2</v>
      </c>
      <c r="L30" s="23" t="s">
        <v>134</v>
      </c>
      <c r="M30" s="62"/>
      <c r="N30" s="79"/>
      <c r="O30" s="56" t="s">
        <v>187</v>
      </c>
      <c r="P30" s="23" t="s">
        <v>134</v>
      </c>
      <c r="Q30" s="23" t="s">
        <v>134</v>
      </c>
    </row>
    <row r="31" spans="1:17" ht="37.5" customHeight="1">
      <c r="A31" s="63"/>
      <c r="B31" s="80"/>
      <c r="C31" s="69"/>
      <c r="D31" s="62"/>
      <c r="E31" s="23" t="s">
        <v>33</v>
      </c>
      <c r="F31" s="12">
        <v>22</v>
      </c>
      <c r="G31" s="12">
        <v>6</v>
      </c>
      <c r="H31" s="12">
        <v>2.7</v>
      </c>
      <c r="I31" s="23">
        <f>Лист1!F19</f>
        <v>15</v>
      </c>
      <c r="J31" s="23">
        <f>Лист1!D19</f>
        <v>13</v>
      </c>
      <c r="K31" s="23">
        <f t="shared" si="2"/>
        <v>2.7</v>
      </c>
      <c r="L31" s="23" t="s">
        <v>134</v>
      </c>
      <c r="M31" s="62"/>
      <c r="N31" s="79"/>
      <c r="O31" s="56"/>
      <c r="P31" s="23" t="s">
        <v>134</v>
      </c>
      <c r="Q31" s="23" t="s">
        <v>134</v>
      </c>
    </row>
    <row r="32" spans="1:17" ht="37.5" customHeight="1">
      <c r="A32" s="63"/>
      <c r="B32" s="80"/>
      <c r="C32" s="69"/>
      <c r="D32" s="62"/>
      <c r="E32" s="23" t="s">
        <v>33</v>
      </c>
      <c r="F32" s="12">
        <v>22</v>
      </c>
      <c r="G32" s="12">
        <v>11</v>
      </c>
      <c r="H32" s="12">
        <v>1.6</v>
      </c>
      <c r="I32" s="23">
        <f>Лист1!F20</f>
        <v>13</v>
      </c>
      <c r="J32" s="23">
        <f>Лист1!D20</f>
        <v>11</v>
      </c>
      <c r="K32" s="23">
        <f t="shared" si="2"/>
        <v>1.6</v>
      </c>
      <c r="L32" s="23" t="s">
        <v>134</v>
      </c>
      <c r="M32" s="62"/>
      <c r="N32" s="79"/>
      <c r="O32" s="56"/>
      <c r="P32" s="23" t="s">
        <v>134</v>
      </c>
      <c r="Q32" s="23" t="s">
        <v>134</v>
      </c>
    </row>
    <row r="33" spans="1:17" ht="37.5" customHeight="1">
      <c r="A33" s="63"/>
      <c r="B33" s="80"/>
      <c r="C33" s="69"/>
      <c r="D33" s="62"/>
      <c r="E33" s="23" t="s">
        <v>33</v>
      </c>
      <c r="F33" s="12">
        <v>22</v>
      </c>
      <c r="G33" s="12">
        <v>24</v>
      </c>
      <c r="H33" s="12">
        <v>2.1</v>
      </c>
      <c r="I33" s="23">
        <f>Лист1!F21</f>
        <v>18</v>
      </c>
      <c r="J33" s="23">
        <f>Лист1!D21</f>
        <v>15</v>
      </c>
      <c r="K33" s="23">
        <f t="shared" si="2"/>
        <v>2.1</v>
      </c>
      <c r="L33" s="23" t="s">
        <v>134</v>
      </c>
      <c r="M33" s="62"/>
      <c r="N33" s="79"/>
      <c r="O33" s="56"/>
      <c r="P33" s="23" t="s">
        <v>134</v>
      </c>
      <c r="Q33" s="23" t="s">
        <v>134</v>
      </c>
    </row>
    <row r="34" spans="1:17" ht="37.5" customHeight="1">
      <c r="A34" s="63"/>
      <c r="B34" s="80"/>
      <c r="C34" s="69"/>
      <c r="D34" s="62"/>
      <c r="E34" s="23" t="s">
        <v>33</v>
      </c>
      <c r="F34" s="12">
        <v>23</v>
      </c>
      <c r="G34" s="12">
        <v>2</v>
      </c>
      <c r="H34" s="12">
        <v>3.4</v>
      </c>
      <c r="I34" s="23">
        <f>Лист1!F22</f>
        <v>23</v>
      </c>
      <c r="J34" s="23">
        <f>Лист1!D22</f>
        <v>20</v>
      </c>
      <c r="K34" s="23">
        <f t="shared" si="2"/>
        <v>3.4</v>
      </c>
      <c r="L34" s="23" t="s">
        <v>134</v>
      </c>
      <c r="M34" s="62"/>
      <c r="N34" s="79"/>
      <c r="O34" s="56"/>
      <c r="P34" s="23" t="s">
        <v>134</v>
      </c>
      <c r="Q34" s="23" t="s">
        <v>134</v>
      </c>
    </row>
    <row r="35" spans="1:17" ht="37.5" customHeight="1">
      <c r="A35" s="63"/>
      <c r="B35" s="80"/>
      <c r="C35" s="69"/>
      <c r="D35" s="62"/>
      <c r="E35" s="23" t="s">
        <v>33</v>
      </c>
      <c r="F35" s="12">
        <v>38</v>
      </c>
      <c r="G35" s="12">
        <v>10</v>
      </c>
      <c r="H35" s="12">
        <v>1.8</v>
      </c>
      <c r="I35" s="23">
        <f>Лист1!F23</f>
        <v>15</v>
      </c>
      <c r="J35" s="23">
        <f>Лист1!D23</f>
        <v>13</v>
      </c>
      <c r="K35" s="23">
        <f t="shared" si="2"/>
        <v>1.8</v>
      </c>
      <c r="L35" s="23" t="s">
        <v>134</v>
      </c>
      <c r="M35" s="62"/>
      <c r="N35" s="79"/>
      <c r="O35" s="56" t="s">
        <v>117</v>
      </c>
      <c r="P35" s="23" t="s">
        <v>134</v>
      </c>
      <c r="Q35" s="23" t="s">
        <v>134</v>
      </c>
    </row>
    <row r="36" spans="1:17" ht="37.5" customHeight="1">
      <c r="A36" s="63"/>
      <c r="B36" s="80"/>
      <c r="C36" s="69"/>
      <c r="D36" s="62"/>
      <c r="E36" s="23" t="s">
        <v>33</v>
      </c>
      <c r="F36" s="12">
        <v>38</v>
      </c>
      <c r="G36" s="12">
        <v>31</v>
      </c>
      <c r="H36" s="12">
        <v>2.1</v>
      </c>
      <c r="I36" s="23">
        <f>Лист1!F24</f>
        <v>35</v>
      </c>
      <c r="J36" s="23">
        <f>Лист1!D24</f>
        <v>30</v>
      </c>
      <c r="K36" s="23">
        <f t="shared" si="2"/>
        <v>2.1</v>
      </c>
      <c r="L36" s="23" t="s">
        <v>134</v>
      </c>
      <c r="M36" s="62"/>
      <c r="N36" s="79"/>
      <c r="O36" s="56"/>
      <c r="P36" s="23" t="s">
        <v>134</v>
      </c>
      <c r="Q36" s="23" t="s">
        <v>134</v>
      </c>
    </row>
    <row r="37" spans="1:17" ht="37.5" customHeight="1">
      <c r="A37" s="63"/>
      <c r="B37" s="80"/>
      <c r="C37" s="69"/>
      <c r="D37" s="62"/>
      <c r="E37" s="23" t="s">
        <v>33</v>
      </c>
      <c r="F37" s="12">
        <v>38</v>
      </c>
      <c r="G37" s="12">
        <v>32</v>
      </c>
      <c r="H37" s="12">
        <v>1</v>
      </c>
      <c r="I37" s="23">
        <f>Лист1!F25</f>
        <v>14</v>
      </c>
      <c r="J37" s="23">
        <f>Лист1!D25</f>
        <v>12</v>
      </c>
      <c r="K37" s="23">
        <f t="shared" si="2"/>
        <v>1</v>
      </c>
      <c r="L37" s="23" t="s">
        <v>134</v>
      </c>
      <c r="M37" s="62"/>
      <c r="N37" s="79"/>
      <c r="O37" s="56"/>
      <c r="P37" s="23" t="s">
        <v>134</v>
      </c>
      <c r="Q37" s="23" t="s">
        <v>134</v>
      </c>
    </row>
    <row r="38" spans="1:17" ht="37.5" customHeight="1">
      <c r="A38" s="63"/>
      <c r="B38" s="80"/>
      <c r="C38" s="69"/>
      <c r="D38" s="62"/>
      <c r="E38" s="23" t="s">
        <v>33</v>
      </c>
      <c r="F38" s="12">
        <v>54</v>
      </c>
      <c r="G38" s="12">
        <v>7</v>
      </c>
      <c r="H38" s="12">
        <v>4.6</v>
      </c>
      <c r="I38" s="23">
        <f>Лист1!F26</f>
        <v>58</v>
      </c>
      <c r="J38" s="23">
        <f>Лист1!D26</f>
        <v>52</v>
      </c>
      <c r="K38" s="23">
        <f t="shared" si="2"/>
        <v>4.6</v>
      </c>
      <c r="L38" s="23" t="s">
        <v>134</v>
      </c>
      <c r="M38" s="62"/>
      <c r="N38" s="79"/>
      <c r="O38" s="56" t="s">
        <v>119</v>
      </c>
      <c r="P38" s="23" t="s">
        <v>134</v>
      </c>
      <c r="Q38" s="23" t="s">
        <v>134</v>
      </c>
    </row>
    <row r="39" spans="1:17" ht="37.5" customHeight="1">
      <c r="A39" s="63"/>
      <c r="B39" s="80"/>
      <c r="C39" s="69"/>
      <c r="D39" s="62"/>
      <c r="E39" s="23" t="s">
        <v>33</v>
      </c>
      <c r="F39" s="12">
        <v>58</v>
      </c>
      <c r="G39" s="12">
        <v>6</v>
      </c>
      <c r="H39" s="12">
        <v>3.4</v>
      </c>
      <c r="I39" s="23">
        <f>Лист1!F27</f>
        <v>41</v>
      </c>
      <c r="J39" s="23">
        <f>Лист1!D27</f>
        <v>36</v>
      </c>
      <c r="K39" s="23">
        <f t="shared" si="2"/>
        <v>3.4</v>
      </c>
      <c r="L39" s="23" t="s">
        <v>134</v>
      </c>
      <c r="M39" s="62"/>
      <c r="N39" s="79"/>
      <c r="O39" s="56"/>
      <c r="P39" s="23" t="s">
        <v>134</v>
      </c>
      <c r="Q39" s="23" t="s">
        <v>134</v>
      </c>
    </row>
    <row r="40" spans="1:17" ht="37.5" customHeight="1">
      <c r="A40" s="64">
        <v>7</v>
      </c>
      <c r="B40" s="80"/>
      <c r="C40" s="69"/>
      <c r="D40" s="68" t="s">
        <v>106</v>
      </c>
      <c r="E40" s="23" t="s">
        <v>33</v>
      </c>
      <c r="F40" s="108">
        <v>1</v>
      </c>
      <c r="G40" s="108">
        <v>3</v>
      </c>
      <c r="H40" s="108">
        <v>2.8</v>
      </c>
      <c r="I40" s="23">
        <f>Лист1!F75</f>
        <v>160</v>
      </c>
      <c r="J40" s="23">
        <f>Лист1!D75</f>
        <v>151</v>
      </c>
      <c r="K40" s="23">
        <f aca="true" t="shared" si="3" ref="K40:K48">H40</f>
        <v>2.8</v>
      </c>
      <c r="L40" s="23" t="s">
        <v>134</v>
      </c>
      <c r="M40" s="68" t="s">
        <v>225</v>
      </c>
      <c r="N40" s="74">
        <v>42775</v>
      </c>
      <c r="O40" s="59" t="s">
        <v>182</v>
      </c>
      <c r="P40" s="23" t="s">
        <v>134</v>
      </c>
      <c r="Q40" s="23" t="s">
        <v>134</v>
      </c>
    </row>
    <row r="41" spans="1:17" ht="37.5" customHeight="1">
      <c r="A41" s="65"/>
      <c r="B41" s="80"/>
      <c r="C41" s="69"/>
      <c r="D41" s="69"/>
      <c r="E41" s="23" t="s">
        <v>33</v>
      </c>
      <c r="F41" s="108">
        <v>1</v>
      </c>
      <c r="G41" s="108">
        <v>4</v>
      </c>
      <c r="H41" s="108">
        <v>3.9</v>
      </c>
      <c r="I41" s="23">
        <f>Лист1!F76</f>
        <v>113</v>
      </c>
      <c r="J41" s="23">
        <f>Лист1!D76</f>
        <v>107</v>
      </c>
      <c r="K41" s="23">
        <f t="shared" si="3"/>
        <v>3.9</v>
      </c>
      <c r="L41" s="23" t="s">
        <v>134</v>
      </c>
      <c r="M41" s="69"/>
      <c r="N41" s="75"/>
      <c r="O41" s="61"/>
      <c r="P41" s="23" t="s">
        <v>134</v>
      </c>
      <c r="Q41" s="23" t="s">
        <v>134</v>
      </c>
    </row>
    <row r="42" spans="1:17" ht="37.5" customHeight="1">
      <c r="A42" s="65"/>
      <c r="B42" s="80"/>
      <c r="C42" s="69"/>
      <c r="D42" s="69"/>
      <c r="E42" s="23" t="s">
        <v>33</v>
      </c>
      <c r="F42" s="108">
        <v>4</v>
      </c>
      <c r="G42" s="108">
        <v>8</v>
      </c>
      <c r="H42" s="108">
        <v>5.1</v>
      </c>
      <c r="I42" s="23">
        <f>Лист1!F77</f>
        <v>211</v>
      </c>
      <c r="J42" s="23">
        <f>Лист1!D77</f>
        <v>195</v>
      </c>
      <c r="K42" s="23">
        <f t="shared" si="3"/>
        <v>5.1</v>
      </c>
      <c r="L42" s="23" t="s">
        <v>134</v>
      </c>
      <c r="M42" s="69"/>
      <c r="N42" s="75"/>
      <c r="O42" s="59" t="s">
        <v>117</v>
      </c>
      <c r="P42" s="23" t="s">
        <v>134</v>
      </c>
      <c r="Q42" s="23" t="s">
        <v>134</v>
      </c>
    </row>
    <row r="43" spans="1:17" ht="37.5" customHeight="1">
      <c r="A43" s="65"/>
      <c r="B43" s="80"/>
      <c r="C43" s="69"/>
      <c r="D43" s="69"/>
      <c r="E43" s="23" t="s">
        <v>33</v>
      </c>
      <c r="F43" s="108">
        <v>7</v>
      </c>
      <c r="G43" s="108" t="s">
        <v>24</v>
      </c>
      <c r="H43" s="108">
        <v>6</v>
      </c>
      <c r="I43" s="23">
        <f>Лист1!F78</f>
        <v>80</v>
      </c>
      <c r="J43" s="23">
        <f>Лист1!D78</f>
        <v>74</v>
      </c>
      <c r="K43" s="23">
        <f t="shared" si="3"/>
        <v>6</v>
      </c>
      <c r="L43" s="23" t="s">
        <v>134</v>
      </c>
      <c r="M43" s="69"/>
      <c r="N43" s="75"/>
      <c r="O43" s="60"/>
      <c r="P43" s="23" t="s">
        <v>134</v>
      </c>
      <c r="Q43" s="23" t="s">
        <v>134</v>
      </c>
    </row>
    <row r="44" spans="1:17" ht="37.5" customHeight="1">
      <c r="A44" s="65"/>
      <c r="B44" s="80"/>
      <c r="C44" s="69"/>
      <c r="D44" s="69"/>
      <c r="E44" s="23" t="s">
        <v>33</v>
      </c>
      <c r="F44" s="108">
        <v>7</v>
      </c>
      <c r="G44" s="108" t="s">
        <v>165</v>
      </c>
      <c r="H44" s="108">
        <v>10</v>
      </c>
      <c r="I44" s="23">
        <f>Лист1!F79</f>
        <v>158</v>
      </c>
      <c r="J44" s="23">
        <f>Лист1!D79</f>
        <v>146</v>
      </c>
      <c r="K44" s="23">
        <f t="shared" si="3"/>
        <v>10</v>
      </c>
      <c r="L44" s="23" t="s">
        <v>134</v>
      </c>
      <c r="M44" s="69"/>
      <c r="N44" s="75"/>
      <c r="O44" s="60"/>
      <c r="P44" s="23" t="s">
        <v>134</v>
      </c>
      <c r="Q44" s="23" t="s">
        <v>134</v>
      </c>
    </row>
    <row r="45" spans="1:17" ht="37.5" customHeight="1">
      <c r="A45" s="65"/>
      <c r="B45" s="80"/>
      <c r="C45" s="69"/>
      <c r="D45" s="69"/>
      <c r="E45" s="23" t="s">
        <v>33</v>
      </c>
      <c r="F45" s="108">
        <v>40</v>
      </c>
      <c r="G45" s="108">
        <v>15</v>
      </c>
      <c r="H45" s="108">
        <v>6.7</v>
      </c>
      <c r="I45" s="23">
        <f>Лист1!F80</f>
        <v>113</v>
      </c>
      <c r="J45" s="23">
        <f>Лист1!D80</f>
        <v>105</v>
      </c>
      <c r="K45" s="23">
        <f t="shared" si="3"/>
        <v>6.7</v>
      </c>
      <c r="L45" s="23" t="s">
        <v>134</v>
      </c>
      <c r="M45" s="69"/>
      <c r="N45" s="75"/>
      <c r="O45" s="61"/>
      <c r="P45" s="23" t="s">
        <v>134</v>
      </c>
      <c r="Q45" s="23" t="s">
        <v>134</v>
      </c>
    </row>
    <row r="46" spans="1:17" ht="37.5" customHeight="1">
      <c r="A46" s="65"/>
      <c r="B46" s="80"/>
      <c r="C46" s="69"/>
      <c r="D46" s="69"/>
      <c r="E46" s="23" t="s">
        <v>33</v>
      </c>
      <c r="F46" s="108">
        <v>45</v>
      </c>
      <c r="G46" s="108">
        <v>6</v>
      </c>
      <c r="H46" s="108">
        <v>4.6</v>
      </c>
      <c r="I46" s="23">
        <f>Лист1!F81</f>
        <v>114</v>
      </c>
      <c r="J46" s="23">
        <f>Лист1!D81</f>
        <v>106</v>
      </c>
      <c r="K46" s="23">
        <f t="shared" si="3"/>
        <v>4.6</v>
      </c>
      <c r="L46" s="23" t="s">
        <v>134</v>
      </c>
      <c r="M46" s="69"/>
      <c r="N46" s="75"/>
      <c r="O46" s="59" t="s">
        <v>119</v>
      </c>
      <c r="P46" s="23" t="s">
        <v>134</v>
      </c>
      <c r="Q46" s="23" t="s">
        <v>134</v>
      </c>
    </row>
    <row r="47" spans="1:17" ht="37.5" customHeight="1">
      <c r="A47" s="65"/>
      <c r="B47" s="80"/>
      <c r="C47" s="69"/>
      <c r="D47" s="69"/>
      <c r="E47" s="23" t="s">
        <v>33</v>
      </c>
      <c r="F47" s="108">
        <v>45</v>
      </c>
      <c r="G47" s="108">
        <v>12</v>
      </c>
      <c r="H47" s="108">
        <v>3.9</v>
      </c>
      <c r="I47" s="23">
        <f>Лист1!F82</f>
        <v>113</v>
      </c>
      <c r="J47" s="23">
        <f>Лист1!D82</f>
        <v>104</v>
      </c>
      <c r="K47" s="23">
        <f t="shared" si="3"/>
        <v>3.9</v>
      </c>
      <c r="L47" s="23" t="s">
        <v>134</v>
      </c>
      <c r="M47" s="69"/>
      <c r="N47" s="75"/>
      <c r="O47" s="60"/>
      <c r="P47" s="23" t="s">
        <v>134</v>
      </c>
      <c r="Q47" s="23" t="s">
        <v>134</v>
      </c>
    </row>
    <row r="48" spans="1:17" ht="37.5" customHeight="1">
      <c r="A48" s="66"/>
      <c r="B48" s="78"/>
      <c r="C48" s="58"/>
      <c r="D48" s="58"/>
      <c r="E48" s="23" t="s">
        <v>33</v>
      </c>
      <c r="F48" s="108">
        <v>46</v>
      </c>
      <c r="G48" s="108">
        <v>13</v>
      </c>
      <c r="H48" s="108">
        <v>2.9</v>
      </c>
      <c r="I48" s="23">
        <f>Лист1!F83</f>
        <v>126</v>
      </c>
      <c r="J48" s="23">
        <f>Лист1!D83</f>
        <v>118</v>
      </c>
      <c r="K48" s="23">
        <f t="shared" si="3"/>
        <v>2.9</v>
      </c>
      <c r="L48" s="23" t="s">
        <v>134</v>
      </c>
      <c r="M48" s="58"/>
      <c r="N48" s="76"/>
      <c r="O48" s="61"/>
      <c r="P48" s="23" t="s">
        <v>134</v>
      </c>
      <c r="Q48" s="23" t="s">
        <v>134</v>
      </c>
    </row>
    <row r="49" spans="1:17" ht="37.5" customHeight="1">
      <c r="A49" s="10">
        <v>8</v>
      </c>
      <c r="B49" s="62" t="s">
        <v>45</v>
      </c>
      <c r="C49" s="7">
        <v>3</v>
      </c>
      <c r="D49" s="7" t="s">
        <v>104</v>
      </c>
      <c r="E49" s="23" t="s">
        <v>33</v>
      </c>
      <c r="F49" s="51">
        <v>67</v>
      </c>
      <c r="G49" s="51">
        <v>5</v>
      </c>
      <c r="H49" s="51">
        <v>9.4</v>
      </c>
      <c r="I49" s="23">
        <f>Лист1!F28</f>
        <v>106</v>
      </c>
      <c r="J49" s="23">
        <f>Лист1!D28</f>
        <v>95</v>
      </c>
      <c r="K49" s="23">
        <f>H49</f>
        <v>9.4</v>
      </c>
      <c r="L49" s="23" t="s">
        <v>134</v>
      </c>
      <c r="M49" s="27" t="s">
        <v>224</v>
      </c>
      <c r="N49" s="32">
        <v>42738</v>
      </c>
      <c r="O49" s="23" t="s">
        <v>206</v>
      </c>
      <c r="P49" s="23" t="s">
        <v>134</v>
      </c>
      <c r="Q49" s="23" t="s">
        <v>134</v>
      </c>
    </row>
    <row r="50" spans="1:17" ht="37.5" customHeight="1">
      <c r="A50" s="10">
        <v>9</v>
      </c>
      <c r="B50" s="62"/>
      <c r="C50" s="62">
        <v>1</v>
      </c>
      <c r="D50" s="7" t="s">
        <v>107</v>
      </c>
      <c r="E50" s="23" t="s">
        <v>33</v>
      </c>
      <c r="F50" s="51">
        <v>25</v>
      </c>
      <c r="G50" s="51">
        <v>9</v>
      </c>
      <c r="H50" s="51">
        <v>9.5</v>
      </c>
      <c r="I50" s="23">
        <f>Лист1!F29</f>
        <v>38</v>
      </c>
      <c r="J50" s="23">
        <f>Лист1!D29</f>
        <v>0</v>
      </c>
      <c r="K50" s="23">
        <f aca="true" t="shared" si="4" ref="K50:K110">H50</f>
        <v>9.5</v>
      </c>
      <c r="L50" s="23" t="s">
        <v>134</v>
      </c>
      <c r="M50" s="27" t="s">
        <v>223</v>
      </c>
      <c r="N50" s="32">
        <v>42738</v>
      </c>
      <c r="O50" s="23" t="s">
        <v>121</v>
      </c>
      <c r="P50" s="23" t="s">
        <v>134</v>
      </c>
      <c r="Q50" s="23" t="s">
        <v>134</v>
      </c>
    </row>
    <row r="51" spans="1:17" ht="37.5" customHeight="1">
      <c r="A51" s="64">
        <v>10</v>
      </c>
      <c r="B51" s="62"/>
      <c r="C51" s="62"/>
      <c r="D51" s="63" t="s">
        <v>108</v>
      </c>
      <c r="E51" s="23" t="s">
        <v>33</v>
      </c>
      <c r="F51" s="51">
        <v>22</v>
      </c>
      <c r="G51" s="51">
        <v>9</v>
      </c>
      <c r="H51" s="51">
        <v>1.3</v>
      </c>
      <c r="I51" s="23">
        <f>Лист1!F30</f>
        <v>5</v>
      </c>
      <c r="J51" s="23">
        <f>Лист1!D30</f>
        <v>0</v>
      </c>
      <c r="K51" s="23">
        <f t="shared" si="4"/>
        <v>1.3</v>
      </c>
      <c r="L51" s="23" t="s">
        <v>134</v>
      </c>
      <c r="M51" s="73" t="s">
        <v>222</v>
      </c>
      <c r="N51" s="79">
        <v>42738</v>
      </c>
      <c r="O51" s="56" t="s">
        <v>121</v>
      </c>
      <c r="P51" s="23" t="s">
        <v>134</v>
      </c>
      <c r="Q51" s="23" t="s">
        <v>134</v>
      </c>
    </row>
    <row r="52" spans="1:17" ht="37.5" customHeight="1">
      <c r="A52" s="65"/>
      <c r="B52" s="62"/>
      <c r="C52" s="62"/>
      <c r="D52" s="63"/>
      <c r="E52" s="23" t="s">
        <v>33</v>
      </c>
      <c r="F52" s="51">
        <v>27</v>
      </c>
      <c r="G52" s="51">
        <v>9</v>
      </c>
      <c r="H52" s="51">
        <v>1.8</v>
      </c>
      <c r="I52" s="23">
        <f>Лист1!F31</f>
        <v>9</v>
      </c>
      <c r="J52" s="23">
        <f>Лист1!D31</f>
        <v>0</v>
      </c>
      <c r="K52" s="23">
        <f t="shared" si="4"/>
        <v>1.8</v>
      </c>
      <c r="L52" s="23" t="s">
        <v>134</v>
      </c>
      <c r="M52" s="73"/>
      <c r="N52" s="79"/>
      <c r="O52" s="56"/>
      <c r="P52" s="23" t="s">
        <v>134</v>
      </c>
      <c r="Q52" s="23" t="s">
        <v>134</v>
      </c>
    </row>
    <row r="53" spans="1:17" ht="37.5" customHeight="1">
      <c r="A53" s="65"/>
      <c r="B53" s="62"/>
      <c r="C53" s="62"/>
      <c r="D53" s="63"/>
      <c r="E53" s="23" t="s">
        <v>33</v>
      </c>
      <c r="F53" s="51">
        <v>36</v>
      </c>
      <c r="G53" s="51">
        <v>5</v>
      </c>
      <c r="H53" s="51">
        <v>4.7</v>
      </c>
      <c r="I53" s="23">
        <f>Лист1!F32</f>
        <v>25</v>
      </c>
      <c r="J53" s="23">
        <f>Лист1!D32</f>
        <v>8</v>
      </c>
      <c r="K53" s="23">
        <f t="shared" si="4"/>
        <v>4.7</v>
      </c>
      <c r="L53" s="23" t="s">
        <v>134</v>
      </c>
      <c r="M53" s="73"/>
      <c r="N53" s="79"/>
      <c r="O53" s="56" t="s">
        <v>117</v>
      </c>
      <c r="P53" s="23" t="s">
        <v>134</v>
      </c>
      <c r="Q53" s="23" t="s">
        <v>134</v>
      </c>
    </row>
    <row r="54" spans="1:17" ht="37.5" customHeight="1">
      <c r="A54" s="65"/>
      <c r="B54" s="62"/>
      <c r="C54" s="62"/>
      <c r="D54" s="63"/>
      <c r="E54" s="23" t="s">
        <v>33</v>
      </c>
      <c r="F54" s="51">
        <v>36</v>
      </c>
      <c r="G54" s="51">
        <v>11</v>
      </c>
      <c r="H54" s="51">
        <v>2</v>
      </c>
      <c r="I54" s="23">
        <f>Лист1!F33</f>
        <v>12</v>
      </c>
      <c r="J54" s="23">
        <f>Лист1!D33</f>
        <v>4</v>
      </c>
      <c r="K54" s="23">
        <f t="shared" si="4"/>
        <v>2</v>
      </c>
      <c r="L54" s="23" t="s">
        <v>134</v>
      </c>
      <c r="M54" s="73"/>
      <c r="N54" s="79"/>
      <c r="O54" s="56"/>
      <c r="P54" s="23" t="s">
        <v>134</v>
      </c>
      <c r="Q54" s="23" t="s">
        <v>134</v>
      </c>
    </row>
    <row r="55" spans="1:17" ht="37.5" customHeight="1">
      <c r="A55" s="65"/>
      <c r="B55" s="62"/>
      <c r="C55" s="62"/>
      <c r="D55" s="63"/>
      <c r="E55" s="23" t="s">
        <v>33</v>
      </c>
      <c r="F55" s="6">
        <v>50</v>
      </c>
      <c r="G55" s="6">
        <v>22</v>
      </c>
      <c r="H55" s="6">
        <v>5</v>
      </c>
      <c r="I55" s="23">
        <f>Лист1!F34</f>
        <v>39</v>
      </c>
      <c r="J55" s="23">
        <f>Лист1!D34</f>
        <v>14</v>
      </c>
      <c r="K55" s="23">
        <f t="shared" si="4"/>
        <v>5</v>
      </c>
      <c r="L55" s="23" t="s">
        <v>134</v>
      </c>
      <c r="M55" s="73"/>
      <c r="N55" s="79"/>
      <c r="O55" s="56"/>
      <c r="P55" s="23" t="s">
        <v>134</v>
      </c>
      <c r="Q55" s="23" t="s">
        <v>134</v>
      </c>
    </row>
    <row r="56" spans="1:17" ht="37.5" customHeight="1">
      <c r="A56" s="66"/>
      <c r="B56" s="62"/>
      <c r="C56" s="62"/>
      <c r="D56" s="63"/>
      <c r="E56" s="23" t="s">
        <v>33</v>
      </c>
      <c r="F56" s="6">
        <v>53</v>
      </c>
      <c r="G56" s="6">
        <v>12</v>
      </c>
      <c r="H56" s="6">
        <v>0.9</v>
      </c>
      <c r="I56" s="23">
        <f>Лист1!F35</f>
        <v>5</v>
      </c>
      <c r="J56" s="23">
        <f>Лист1!D35</f>
        <v>0</v>
      </c>
      <c r="K56" s="23">
        <f t="shared" si="4"/>
        <v>0.9</v>
      </c>
      <c r="L56" s="23" t="s">
        <v>134</v>
      </c>
      <c r="M56" s="73"/>
      <c r="N56" s="79"/>
      <c r="O56" s="56"/>
      <c r="P56" s="23" t="s">
        <v>134</v>
      </c>
      <c r="Q56" s="23" t="s">
        <v>134</v>
      </c>
    </row>
    <row r="57" spans="1:17" ht="37.5" customHeight="1">
      <c r="A57" s="63">
        <v>11</v>
      </c>
      <c r="B57" s="68" t="s">
        <v>34</v>
      </c>
      <c r="C57" s="62">
        <v>3</v>
      </c>
      <c r="D57" s="62" t="s">
        <v>107</v>
      </c>
      <c r="E57" s="23" t="s">
        <v>33</v>
      </c>
      <c r="F57" s="6">
        <v>10</v>
      </c>
      <c r="G57" s="6">
        <v>4</v>
      </c>
      <c r="H57" s="6">
        <v>2.1</v>
      </c>
      <c r="I57" s="23">
        <f>Лист1!F36</f>
        <v>12</v>
      </c>
      <c r="J57" s="23">
        <f>Лист1!D36</f>
        <v>0</v>
      </c>
      <c r="K57" s="23">
        <f t="shared" si="4"/>
        <v>2.1</v>
      </c>
      <c r="L57" s="23" t="s">
        <v>134</v>
      </c>
      <c r="M57" s="73" t="s">
        <v>221</v>
      </c>
      <c r="N57" s="79">
        <v>42740</v>
      </c>
      <c r="O57" s="56" t="s">
        <v>124</v>
      </c>
      <c r="P57" s="23" t="s">
        <v>134</v>
      </c>
      <c r="Q57" s="23" t="s">
        <v>134</v>
      </c>
    </row>
    <row r="58" spans="1:17" ht="37.5" customHeight="1">
      <c r="A58" s="63"/>
      <c r="B58" s="69"/>
      <c r="C58" s="62"/>
      <c r="D58" s="62"/>
      <c r="E58" s="23" t="s">
        <v>33</v>
      </c>
      <c r="F58" s="6">
        <v>10</v>
      </c>
      <c r="G58" s="6">
        <v>6</v>
      </c>
      <c r="H58" s="6">
        <v>2</v>
      </c>
      <c r="I58" s="23">
        <f>Лист1!F37</f>
        <v>14</v>
      </c>
      <c r="J58" s="23">
        <f>Лист1!D37</f>
        <v>0</v>
      </c>
      <c r="K58" s="23">
        <f t="shared" si="4"/>
        <v>2</v>
      </c>
      <c r="L58" s="23" t="s">
        <v>134</v>
      </c>
      <c r="M58" s="73"/>
      <c r="N58" s="79"/>
      <c r="O58" s="56"/>
      <c r="P58" s="23" t="s">
        <v>134</v>
      </c>
      <c r="Q58" s="23" t="s">
        <v>134</v>
      </c>
    </row>
    <row r="59" spans="1:17" ht="37.5" customHeight="1">
      <c r="A59" s="63"/>
      <c r="B59" s="69"/>
      <c r="C59" s="62"/>
      <c r="D59" s="62"/>
      <c r="E59" s="23" t="s">
        <v>33</v>
      </c>
      <c r="F59" s="6">
        <v>21</v>
      </c>
      <c r="G59" s="6" t="s">
        <v>52</v>
      </c>
      <c r="H59" s="6">
        <v>3.3</v>
      </c>
      <c r="I59" s="23">
        <f>Лист1!F38</f>
        <v>21</v>
      </c>
      <c r="J59" s="23">
        <f>Лист1!D38</f>
        <v>0</v>
      </c>
      <c r="K59" s="23">
        <f t="shared" si="4"/>
        <v>3.3</v>
      </c>
      <c r="L59" s="23" t="s">
        <v>134</v>
      </c>
      <c r="M59" s="73"/>
      <c r="N59" s="79"/>
      <c r="O59" s="56" t="s">
        <v>125</v>
      </c>
      <c r="P59" s="23" t="s">
        <v>134</v>
      </c>
      <c r="Q59" s="23" t="s">
        <v>134</v>
      </c>
    </row>
    <row r="60" spans="1:17" ht="37.5" customHeight="1">
      <c r="A60" s="63"/>
      <c r="B60" s="69"/>
      <c r="C60" s="62"/>
      <c r="D60" s="62"/>
      <c r="E60" s="23" t="s">
        <v>33</v>
      </c>
      <c r="F60" s="6">
        <v>32</v>
      </c>
      <c r="G60" s="6" t="s">
        <v>158</v>
      </c>
      <c r="H60" s="6">
        <v>3.3</v>
      </c>
      <c r="I60" s="23">
        <f>Лист1!F39</f>
        <v>18</v>
      </c>
      <c r="J60" s="23">
        <f>Лист1!D39</f>
        <v>0</v>
      </c>
      <c r="K60" s="23">
        <f t="shared" si="4"/>
        <v>3.3</v>
      </c>
      <c r="L60" s="23" t="s">
        <v>134</v>
      </c>
      <c r="M60" s="73"/>
      <c r="N60" s="79"/>
      <c r="O60" s="56"/>
      <c r="P60" s="23" t="s">
        <v>134</v>
      </c>
      <c r="Q60" s="23" t="s">
        <v>134</v>
      </c>
    </row>
    <row r="61" spans="1:17" ht="37.5" customHeight="1">
      <c r="A61" s="63"/>
      <c r="B61" s="69"/>
      <c r="C61" s="62"/>
      <c r="D61" s="62"/>
      <c r="E61" s="23" t="s">
        <v>33</v>
      </c>
      <c r="F61" s="6">
        <v>37</v>
      </c>
      <c r="G61" s="6">
        <v>4</v>
      </c>
      <c r="H61" s="6">
        <v>4.4</v>
      </c>
      <c r="I61" s="23">
        <f>Лист1!F40</f>
        <v>29</v>
      </c>
      <c r="J61" s="23">
        <f>Лист1!D40</f>
        <v>0</v>
      </c>
      <c r="K61" s="23">
        <f t="shared" si="4"/>
        <v>4.4</v>
      </c>
      <c r="L61" s="23" t="s">
        <v>134</v>
      </c>
      <c r="M61" s="73"/>
      <c r="N61" s="79"/>
      <c r="O61" s="56"/>
      <c r="P61" s="23" t="s">
        <v>134</v>
      </c>
      <c r="Q61" s="23" t="s">
        <v>134</v>
      </c>
    </row>
    <row r="62" spans="1:17" ht="37.5" customHeight="1">
      <c r="A62" s="63"/>
      <c r="B62" s="69"/>
      <c r="C62" s="62"/>
      <c r="D62" s="62"/>
      <c r="E62" s="23" t="s">
        <v>33</v>
      </c>
      <c r="F62" s="6">
        <v>43</v>
      </c>
      <c r="G62" s="6">
        <v>4</v>
      </c>
      <c r="H62" s="6">
        <v>2.7</v>
      </c>
      <c r="I62" s="23">
        <f>Лист1!F41</f>
        <v>16</v>
      </c>
      <c r="J62" s="23">
        <f>Лист1!D41</f>
        <v>0</v>
      </c>
      <c r="K62" s="23">
        <f t="shared" si="4"/>
        <v>2.7</v>
      </c>
      <c r="L62" s="23" t="s">
        <v>134</v>
      </c>
      <c r="M62" s="73"/>
      <c r="N62" s="79"/>
      <c r="O62" s="56"/>
      <c r="P62" s="23" t="s">
        <v>134</v>
      </c>
      <c r="Q62" s="23" t="s">
        <v>134</v>
      </c>
    </row>
    <row r="63" spans="1:17" ht="37.5" customHeight="1">
      <c r="A63" s="63"/>
      <c r="B63" s="69"/>
      <c r="C63" s="62"/>
      <c r="D63" s="62"/>
      <c r="E63" s="23" t="s">
        <v>33</v>
      </c>
      <c r="F63" s="6">
        <v>46</v>
      </c>
      <c r="G63" s="6">
        <v>13</v>
      </c>
      <c r="H63" s="6">
        <v>1.8</v>
      </c>
      <c r="I63" s="23">
        <f>Лист1!F42</f>
        <v>8</v>
      </c>
      <c r="J63" s="23">
        <f>Лист1!D42</f>
        <v>0</v>
      </c>
      <c r="K63" s="23">
        <f t="shared" si="4"/>
        <v>1.8</v>
      </c>
      <c r="L63" s="23" t="s">
        <v>134</v>
      </c>
      <c r="M63" s="73"/>
      <c r="N63" s="79"/>
      <c r="O63" s="56"/>
      <c r="P63" s="23" t="s">
        <v>134</v>
      </c>
      <c r="Q63" s="23" t="s">
        <v>134</v>
      </c>
    </row>
    <row r="64" spans="1:17" ht="37.5" customHeight="1">
      <c r="A64" s="63"/>
      <c r="B64" s="69"/>
      <c r="C64" s="62"/>
      <c r="D64" s="62"/>
      <c r="E64" s="23" t="s">
        <v>33</v>
      </c>
      <c r="F64" s="6">
        <v>52</v>
      </c>
      <c r="G64" s="6" t="s">
        <v>28</v>
      </c>
      <c r="H64" s="6">
        <v>1.6</v>
      </c>
      <c r="I64" s="23">
        <f>Лист1!F43</f>
        <v>4</v>
      </c>
      <c r="J64" s="23">
        <f>Лист1!D43</f>
        <v>0</v>
      </c>
      <c r="K64" s="23">
        <f t="shared" si="4"/>
        <v>1.6</v>
      </c>
      <c r="L64" s="23" t="s">
        <v>134</v>
      </c>
      <c r="M64" s="73"/>
      <c r="N64" s="79"/>
      <c r="O64" s="56"/>
      <c r="P64" s="23" t="s">
        <v>134</v>
      </c>
      <c r="Q64" s="23" t="s">
        <v>134</v>
      </c>
    </row>
    <row r="65" spans="1:17" ht="37.5" customHeight="1">
      <c r="A65" s="63"/>
      <c r="B65" s="69"/>
      <c r="C65" s="62"/>
      <c r="D65" s="62"/>
      <c r="E65" s="23" t="s">
        <v>33</v>
      </c>
      <c r="F65" s="6">
        <v>59</v>
      </c>
      <c r="G65" s="6">
        <v>9</v>
      </c>
      <c r="H65" s="6">
        <v>1.4</v>
      </c>
      <c r="I65" s="23">
        <f>Лист1!F44</f>
        <v>7</v>
      </c>
      <c r="J65" s="23">
        <f>Лист1!D44</f>
        <v>0</v>
      </c>
      <c r="K65" s="23">
        <f t="shared" si="4"/>
        <v>1.4</v>
      </c>
      <c r="L65" s="23" t="s">
        <v>134</v>
      </c>
      <c r="M65" s="73"/>
      <c r="N65" s="79"/>
      <c r="O65" s="23" t="s">
        <v>126</v>
      </c>
      <c r="P65" s="23" t="s">
        <v>134</v>
      </c>
      <c r="Q65" s="23" t="s">
        <v>134</v>
      </c>
    </row>
    <row r="66" spans="1:17" ht="37.5" customHeight="1">
      <c r="A66" s="63">
        <v>12</v>
      </c>
      <c r="B66" s="69"/>
      <c r="C66" s="62"/>
      <c r="D66" s="62" t="s">
        <v>108</v>
      </c>
      <c r="E66" s="23" t="s">
        <v>33</v>
      </c>
      <c r="F66" s="6">
        <v>19</v>
      </c>
      <c r="G66" s="6">
        <v>9</v>
      </c>
      <c r="H66" s="6">
        <v>2.5</v>
      </c>
      <c r="I66" s="23">
        <f>Лист1!F45</f>
        <v>26</v>
      </c>
      <c r="J66" s="23">
        <f>Лист1!D45</f>
        <v>1</v>
      </c>
      <c r="K66" s="23">
        <f t="shared" si="4"/>
        <v>2.5</v>
      </c>
      <c r="L66" s="23" t="s">
        <v>134</v>
      </c>
      <c r="M66" s="62" t="s">
        <v>220</v>
      </c>
      <c r="N66" s="79">
        <v>42740</v>
      </c>
      <c r="O66" s="56" t="s">
        <v>125</v>
      </c>
      <c r="P66" s="23" t="s">
        <v>134</v>
      </c>
      <c r="Q66" s="23" t="s">
        <v>134</v>
      </c>
    </row>
    <row r="67" spans="1:17" ht="37.5" customHeight="1">
      <c r="A67" s="63"/>
      <c r="B67" s="69"/>
      <c r="C67" s="62"/>
      <c r="D67" s="62"/>
      <c r="E67" s="23" t="s">
        <v>33</v>
      </c>
      <c r="F67" s="6">
        <v>35</v>
      </c>
      <c r="G67" s="6">
        <v>14</v>
      </c>
      <c r="H67" s="6">
        <v>0.4</v>
      </c>
      <c r="I67" s="23">
        <f>Лист1!F46</f>
        <v>2</v>
      </c>
      <c r="J67" s="23">
        <f>Лист1!D46</f>
        <v>0</v>
      </c>
      <c r="K67" s="23">
        <f t="shared" si="4"/>
        <v>0.4</v>
      </c>
      <c r="L67" s="23" t="s">
        <v>134</v>
      </c>
      <c r="M67" s="62"/>
      <c r="N67" s="79"/>
      <c r="O67" s="56"/>
      <c r="P67" s="23" t="s">
        <v>134</v>
      </c>
      <c r="Q67" s="23" t="s">
        <v>134</v>
      </c>
    </row>
    <row r="68" spans="1:17" ht="37.5" customHeight="1">
      <c r="A68" s="63"/>
      <c r="B68" s="69"/>
      <c r="C68" s="62"/>
      <c r="D68" s="62"/>
      <c r="E68" s="23" t="s">
        <v>33</v>
      </c>
      <c r="F68" s="6">
        <v>35</v>
      </c>
      <c r="G68" s="6">
        <v>20</v>
      </c>
      <c r="H68" s="6">
        <v>4</v>
      </c>
      <c r="I68" s="23">
        <f>Лист1!F47</f>
        <v>28</v>
      </c>
      <c r="J68" s="23">
        <f>Лист1!D47</f>
        <v>1</v>
      </c>
      <c r="K68" s="23">
        <f t="shared" si="4"/>
        <v>4</v>
      </c>
      <c r="L68" s="23" t="s">
        <v>134</v>
      </c>
      <c r="M68" s="62"/>
      <c r="N68" s="79"/>
      <c r="O68" s="56"/>
      <c r="P68" s="23" t="s">
        <v>134</v>
      </c>
      <c r="Q68" s="23" t="s">
        <v>134</v>
      </c>
    </row>
    <row r="69" spans="1:17" s="21" customFormat="1" ht="37.5" customHeight="1">
      <c r="A69" s="63"/>
      <c r="B69" s="69"/>
      <c r="C69" s="62"/>
      <c r="D69" s="62"/>
      <c r="E69" s="23" t="s">
        <v>33</v>
      </c>
      <c r="F69" s="6">
        <v>49</v>
      </c>
      <c r="G69" s="6">
        <v>2</v>
      </c>
      <c r="H69" s="6">
        <v>3</v>
      </c>
      <c r="I69" s="23">
        <f>Лист1!F48</f>
        <v>31</v>
      </c>
      <c r="J69" s="23">
        <f>Лист1!D48</f>
        <v>1</v>
      </c>
      <c r="K69" s="23">
        <f t="shared" si="4"/>
        <v>3</v>
      </c>
      <c r="L69" s="23" t="s">
        <v>134</v>
      </c>
      <c r="M69" s="62"/>
      <c r="N69" s="79"/>
      <c r="O69" s="56"/>
      <c r="P69" s="23" t="s">
        <v>134</v>
      </c>
      <c r="Q69" s="23" t="s">
        <v>134</v>
      </c>
    </row>
    <row r="70" spans="1:17" s="21" customFormat="1" ht="37.5" customHeight="1">
      <c r="A70" s="63"/>
      <c r="B70" s="69"/>
      <c r="C70" s="62"/>
      <c r="D70" s="62"/>
      <c r="E70" s="23" t="s">
        <v>33</v>
      </c>
      <c r="F70" s="6">
        <v>50</v>
      </c>
      <c r="G70" s="6">
        <v>18</v>
      </c>
      <c r="H70" s="6">
        <v>1</v>
      </c>
      <c r="I70" s="23">
        <f>Лист1!F49</f>
        <v>11</v>
      </c>
      <c r="J70" s="23">
        <f>Лист1!D49</f>
        <v>1</v>
      </c>
      <c r="K70" s="23">
        <f t="shared" si="4"/>
        <v>1</v>
      </c>
      <c r="L70" s="23" t="s">
        <v>134</v>
      </c>
      <c r="M70" s="62"/>
      <c r="N70" s="79"/>
      <c r="O70" s="56"/>
      <c r="P70" s="23" t="s">
        <v>134</v>
      </c>
      <c r="Q70" s="23" t="s">
        <v>134</v>
      </c>
    </row>
    <row r="71" spans="1:17" ht="37.5" customHeight="1">
      <c r="A71" s="63"/>
      <c r="B71" s="69"/>
      <c r="C71" s="62"/>
      <c r="D71" s="62"/>
      <c r="E71" s="23" t="s">
        <v>33</v>
      </c>
      <c r="F71" s="6">
        <v>53</v>
      </c>
      <c r="G71" s="6">
        <v>8</v>
      </c>
      <c r="H71" s="6">
        <v>3.8</v>
      </c>
      <c r="I71" s="23">
        <f>Лист1!F50</f>
        <v>37</v>
      </c>
      <c r="J71" s="23">
        <f>Лист1!D50</f>
        <v>2</v>
      </c>
      <c r="K71" s="23">
        <f t="shared" si="4"/>
        <v>3.8</v>
      </c>
      <c r="L71" s="23" t="s">
        <v>134</v>
      </c>
      <c r="M71" s="62"/>
      <c r="N71" s="79"/>
      <c r="O71" s="56"/>
      <c r="P71" s="23" t="s">
        <v>134</v>
      </c>
      <c r="Q71" s="23" t="s">
        <v>134</v>
      </c>
    </row>
    <row r="72" spans="1:17" ht="37.5" customHeight="1">
      <c r="A72" s="63"/>
      <c r="B72" s="69"/>
      <c r="C72" s="62"/>
      <c r="D72" s="62"/>
      <c r="E72" s="23" t="s">
        <v>32</v>
      </c>
      <c r="F72" s="6">
        <v>58</v>
      </c>
      <c r="G72" s="6">
        <v>14</v>
      </c>
      <c r="H72" s="6">
        <v>1.1</v>
      </c>
      <c r="I72" s="23">
        <f>Лист1!F51</f>
        <v>14</v>
      </c>
      <c r="J72" s="23">
        <f>Лист1!D51</f>
        <v>0</v>
      </c>
      <c r="K72" s="23">
        <f t="shared" si="4"/>
        <v>1.1</v>
      </c>
      <c r="L72" s="23" t="s">
        <v>134</v>
      </c>
      <c r="M72" s="62"/>
      <c r="N72" s="79"/>
      <c r="O72" s="56" t="s">
        <v>126</v>
      </c>
      <c r="P72" s="23" t="s">
        <v>134</v>
      </c>
      <c r="Q72" s="23" t="s">
        <v>134</v>
      </c>
    </row>
    <row r="73" spans="1:17" ht="37.5" customHeight="1">
      <c r="A73" s="63"/>
      <c r="B73" s="69"/>
      <c r="C73" s="62"/>
      <c r="D73" s="62"/>
      <c r="E73" s="23" t="s">
        <v>33</v>
      </c>
      <c r="F73" s="6">
        <v>61</v>
      </c>
      <c r="G73" s="6">
        <v>7</v>
      </c>
      <c r="H73" s="6">
        <v>2</v>
      </c>
      <c r="I73" s="23">
        <f>Лист1!F52</f>
        <v>17</v>
      </c>
      <c r="J73" s="23">
        <f>Лист1!D52</f>
        <v>1</v>
      </c>
      <c r="K73" s="23">
        <f t="shared" si="4"/>
        <v>2</v>
      </c>
      <c r="L73" s="23" t="s">
        <v>134</v>
      </c>
      <c r="M73" s="62"/>
      <c r="N73" s="79"/>
      <c r="O73" s="56"/>
      <c r="P73" s="23" t="s">
        <v>134</v>
      </c>
      <c r="Q73" s="23" t="s">
        <v>134</v>
      </c>
    </row>
    <row r="74" spans="1:17" ht="37.5" customHeight="1">
      <c r="A74" s="63"/>
      <c r="B74" s="69"/>
      <c r="C74" s="62"/>
      <c r="D74" s="62"/>
      <c r="E74" s="23" t="s">
        <v>33</v>
      </c>
      <c r="F74" s="6">
        <v>68</v>
      </c>
      <c r="G74" s="6">
        <v>9</v>
      </c>
      <c r="H74" s="6">
        <v>3.6</v>
      </c>
      <c r="I74" s="23">
        <f>Лист1!F53</f>
        <v>25</v>
      </c>
      <c r="J74" s="23">
        <f>Лист1!D53</f>
        <v>1</v>
      </c>
      <c r="K74" s="23">
        <f t="shared" si="4"/>
        <v>3.6</v>
      </c>
      <c r="L74" s="23" t="s">
        <v>134</v>
      </c>
      <c r="M74" s="62"/>
      <c r="N74" s="79"/>
      <c r="O74" s="56"/>
      <c r="P74" s="23" t="s">
        <v>134</v>
      </c>
      <c r="Q74" s="23" t="s">
        <v>134</v>
      </c>
    </row>
    <row r="75" spans="1:17" ht="37.5" customHeight="1">
      <c r="A75" s="63"/>
      <c r="B75" s="69"/>
      <c r="C75" s="7">
        <v>2</v>
      </c>
      <c r="D75" s="62"/>
      <c r="E75" s="23" t="s">
        <v>33</v>
      </c>
      <c r="F75" s="6">
        <v>77</v>
      </c>
      <c r="G75" s="6">
        <v>16</v>
      </c>
      <c r="H75" s="6">
        <v>3</v>
      </c>
      <c r="I75" s="23">
        <f>Лист1!F54</f>
        <v>24</v>
      </c>
      <c r="J75" s="23">
        <f>Лист1!D54</f>
        <v>1</v>
      </c>
      <c r="K75" s="23">
        <f t="shared" si="4"/>
        <v>3</v>
      </c>
      <c r="L75" s="23" t="s">
        <v>134</v>
      </c>
      <c r="M75" s="62"/>
      <c r="N75" s="79"/>
      <c r="O75" s="23" t="s">
        <v>215</v>
      </c>
      <c r="P75" s="23" t="s">
        <v>134</v>
      </c>
      <c r="Q75" s="23" t="s">
        <v>134</v>
      </c>
    </row>
    <row r="76" spans="1:17" ht="37.5" customHeight="1">
      <c r="A76" s="63">
        <v>13</v>
      </c>
      <c r="B76" s="69"/>
      <c r="C76" s="62">
        <v>3</v>
      </c>
      <c r="D76" s="62" t="s">
        <v>103</v>
      </c>
      <c r="E76" s="23" t="s">
        <v>33</v>
      </c>
      <c r="F76" s="12">
        <v>8</v>
      </c>
      <c r="G76" s="12">
        <v>15</v>
      </c>
      <c r="H76" s="12">
        <v>1.9</v>
      </c>
      <c r="I76" s="23">
        <f>Лист1!F55</f>
        <v>11</v>
      </c>
      <c r="J76" s="23">
        <f>Лист1!D55</f>
        <v>9</v>
      </c>
      <c r="K76" s="23">
        <f t="shared" si="4"/>
        <v>1.9</v>
      </c>
      <c r="L76" s="23" t="s">
        <v>134</v>
      </c>
      <c r="M76" s="62" t="s">
        <v>219</v>
      </c>
      <c r="N76" s="89">
        <v>42740</v>
      </c>
      <c r="O76" s="56" t="s">
        <v>123</v>
      </c>
      <c r="P76" s="23" t="s">
        <v>134</v>
      </c>
      <c r="Q76" s="23" t="s">
        <v>134</v>
      </c>
    </row>
    <row r="77" spans="1:17" ht="37.5" customHeight="1">
      <c r="A77" s="63"/>
      <c r="B77" s="69"/>
      <c r="C77" s="62"/>
      <c r="D77" s="62"/>
      <c r="E77" s="23" t="s">
        <v>33</v>
      </c>
      <c r="F77" s="12">
        <v>8</v>
      </c>
      <c r="G77" s="12">
        <v>17</v>
      </c>
      <c r="H77" s="12">
        <v>4.8</v>
      </c>
      <c r="I77" s="23">
        <f>Лист1!F56</f>
        <v>38</v>
      </c>
      <c r="J77" s="23">
        <f>Лист1!D56</f>
        <v>32</v>
      </c>
      <c r="K77" s="23">
        <f t="shared" si="4"/>
        <v>4.8</v>
      </c>
      <c r="L77" s="23" t="s">
        <v>134</v>
      </c>
      <c r="M77" s="62"/>
      <c r="N77" s="89"/>
      <c r="O77" s="56"/>
      <c r="P77" s="23" t="s">
        <v>134</v>
      </c>
      <c r="Q77" s="23" t="s">
        <v>134</v>
      </c>
    </row>
    <row r="78" spans="1:17" ht="37.5" customHeight="1">
      <c r="A78" s="63"/>
      <c r="B78" s="69"/>
      <c r="C78" s="62"/>
      <c r="D78" s="62"/>
      <c r="E78" s="23" t="s">
        <v>33</v>
      </c>
      <c r="F78" s="12">
        <v>26</v>
      </c>
      <c r="G78" s="12">
        <v>8</v>
      </c>
      <c r="H78" s="12">
        <v>6</v>
      </c>
      <c r="I78" s="23">
        <f>Лист1!F57</f>
        <v>29</v>
      </c>
      <c r="J78" s="23">
        <f>Лист1!D57</f>
        <v>25</v>
      </c>
      <c r="K78" s="23">
        <f t="shared" si="4"/>
        <v>6</v>
      </c>
      <c r="L78" s="23" t="s">
        <v>134</v>
      </c>
      <c r="M78" s="62"/>
      <c r="N78" s="89"/>
      <c r="O78" s="56" t="s">
        <v>125</v>
      </c>
      <c r="P78" s="23" t="s">
        <v>134</v>
      </c>
      <c r="Q78" s="23" t="s">
        <v>134</v>
      </c>
    </row>
    <row r="79" spans="1:17" ht="37.5" customHeight="1">
      <c r="A79" s="63"/>
      <c r="B79" s="69"/>
      <c r="C79" s="62"/>
      <c r="D79" s="62"/>
      <c r="E79" s="23" t="s">
        <v>33</v>
      </c>
      <c r="F79" s="12">
        <v>41</v>
      </c>
      <c r="G79" s="12">
        <v>20</v>
      </c>
      <c r="H79" s="12">
        <v>1.9</v>
      </c>
      <c r="I79" s="23">
        <f>Лист1!F58</f>
        <v>8</v>
      </c>
      <c r="J79" s="23">
        <f>Лист1!D58</f>
        <v>7</v>
      </c>
      <c r="K79" s="23">
        <f t="shared" si="4"/>
        <v>1.9</v>
      </c>
      <c r="L79" s="23" t="s">
        <v>134</v>
      </c>
      <c r="M79" s="62"/>
      <c r="N79" s="89"/>
      <c r="O79" s="56"/>
      <c r="P79" s="23" t="s">
        <v>134</v>
      </c>
      <c r="Q79" s="23" t="s">
        <v>134</v>
      </c>
    </row>
    <row r="80" spans="1:17" ht="37.5" customHeight="1">
      <c r="A80" s="63"/>
      <c r="B80" s="69"/>
      <c r="C80" s="62"/>
      <c r="D80" s="62"/>
      <c r="E80" s="23" t="s">
        <v>33</v>
      </c>
      <c r="F80" s="12">
        <v>72</v>
      </c>
      <c r="G80" s="12">
        <v>6</v>
      </c>
      <c r="H80" s="12">
        <v>2.4</v>
      </c>
      <c r="I80" s="23">
        <f>Лист1!F59</f>
        <v>29</v>
      </c>
      <c r="J80" s="23">
        <f>Лист1!D59</f>
        <v>25</v>
      </c>
      <c r="K80" s="23">
        <f t="shared" si="4"/>
        <v>2.4</v>
      </c>
      <c r="L80" s="23" t="s">
        <v>134</v>
      </c>
      <c r="M80" s="62"/>
      <c r="N80" s="89"/>
      <c r="O80" s="56"/>
      <c r="P80" s="23" t="s">
        <v>134</v>
      </c>
      <c r="Q80" s="23" t="s">
        <v>134</v>
      </c>
    </row>
    <row r="81" spans="1:17" ht="37.5" customHeight="1">
      <c r="A81" s="63"/>
      <c r="B81" s="69"/>
      <c r="C81" s="62"/>
      <c r="D81" s="62"/>
      <c r="E81" s="23" t="s">
        <v>33</v>
      </c>
      <c r="F81" s="12">
        <v>72</v>
      </c>
      <c r="G81" s="12">
        <v>7</v>
      </c>
      <c r="H81" s="12">
        <v>2.5</v>
      </c>
      <c r="I81" s="23">
        <f>Лист1!F60</f>
        <v>22</v>
      </c>
      <c r="J81" s="23">
        <f>Лист1!D60</f>
        <v>19</v>
      </c>
      <c r="K81" s="23">
        <f t="shared" si="4"/>
        <v>2.5</v>
      </c>
      <c r="L81" s="23" t="s">
        <v>134</v>
      </c>
      <c r="M81" s="62"/>
      <c r="N81" s="89"/>
      <c r="O81" s="56"/>
      <c r="P81" s="23" t="s">
        <v>134</v>
      </c>
      <c r="Q81" s="23" t="s">
        <v>134</v>
      </c>
    </row>
    <row r="82" spans="1:17" ht="37.5" customHeight="1">
      <c r="A82" s="63"/>
      <c r="B82" s="69"/>
      <c r="C82" s="62"/>
      <c r="D82" s="62"/>
      <c r="E82" s="23" t="s">
        <v>33</v>
      </c>
      <c r="F82" s="12">
        <v>72</v>
      </c>
      <c r="G82" s="12">
        <v>14</v>
      </c>
      <c r="H82" s="12">
        <v>1.1</v>
      </c>
      <c r="I82" s="23">
        <f>Лист1!F61</f>
        <v>11</v>
      </c>
      <c r="J82" s="23">
        <f>Лист1!D61</f>
        <v>9</v>
      </c>
      <c r="K82" s="23">
        <f t="shared" si="4"/>
        <v>1.1</v>
      </c>
      <c r="L82" s="23">
        <v>4.2</v>
      </c>
      <c r="M82" s="62"/>
      <c r="N82" s="89"/>
      <c r="O82" s="56"/>
      <c r="P82" s="23" t="s">
        <v>134</v>
      </c>
      <c r="Q82" s="23" t="s">
        <v>134</v>
      </c>
    </row>
    <row r="83" spans="1:17" ht="37.5" customHeight="1">
      <c r="A83" s="63"/>
      <c r="B83" s="69"/>
      <c r="C83" s="62"/>
      <c r="D83" s="62"/>
      <c r="E83" s="23" t="s">
        <v>33</v>
      </c>
      <c r="F83" s="12">
        <v>72</v>
      </c>
      <c r="G83" s="12">
        <v>15</v>
      </c>
      <c r="H83" s="12">
        <v>0.7</v>
      </c>
      <c r="I83" s="23">
        <f>Лист1!F62</f>
        <v>7</v>
      </c>
      <c r="J83" s="23">
        <f>Лист1!D62</f>
        <v>6</v>
      </c>
      <c r="K83" s="23">
        <f t="shared" si="4"/>
        <v>0.7</v>
      </c>
      <c r="L83" s="34" t="s">
        <v>134</v>
      </c>
      <c r="M83" s="62"/>
      <c r="N83" s="89"/>
      <c r="O83" s="56"/>
      <c r="P83" s="23" t="s">
        <v>134</v>
      </c>
      <c r="Q83" s="23" t="s">
        <v>134</v>
      </c>
    </row>
    <row r="84" spans="1:17" ht="37.5" customHeight="1">
      <c r="A84" s="63"/>
      <c r="B84" s="69"/>
      <c r="C84" s="62">
        <v>2</v>
      </c>
      <c r="D84" s="62"/>
      <c r="E84" s="23" t="s">
        <v>33</v>
      </c>
      <c r="F84" s="12">
        <v>77</v>
      </c>
      <c r="G84" s="12">
        <v>8</v>
      </c>
      <c r="H84" s="12">
        <v>3.1</v>
      </c>
      <c r="I84" s="23">
        <f>Лист1!F63</f>
        <v>37</v>
      </c>
      <c r="J84" s="23">
        <f>Лист1!D63</f>
        <v>32</v>
      </c>
      <c r="K84" s="23">
        <f t="shared" si="4"/>
        <v>3.1</v>
      </c>
      <c r="L84" s="34" t="s">
        <v>134</v>
      </c>
      <c r="M84" s="62"/>
      <c r="N84" s="89"/>
      <c r="O84" s="56" t="s">
        <v>215</v>
      </c>
      <c r="P84" s="23" t="s">
        <v>134</v>
      </c>
      <c r="Q84" s="23" t="s">
        <v>134</v>
      </c>
    </row>
    <row r="85" spans="1:17" ht="37.5" customHeight="1">
      <c r="A85" s="63"/>
      <c r="B85" s="69"/>
      <c r="C85" s="62"/>
      <c r="D85" s="62"/>
      <c r="E85" s="23" t="s">
        <v>33</v>
      </c>
      <c r="F85" s="12">
        <v>78</v>
      </c>
      <c r="G85" s="12">
        <v>10</v>
      </c>
      <c r="H85" s="12">
        <v>1.8</v>
      </c>
      <c r="I85" s="23">
        <f>Лист1!F64</f>
        <v>5</v>
      </c>
      <c r="J85" s="23">
        <f>Лист1!D64</f>
        <v>4</v>
      </c>
      <c r="K85" s="23">
        <f t="shared" si="4"/>
        <v>1.8</v>
      </c>
      <c r="L85" s="34" t="s">
        <v>134</v>
      </c>
      <c r="M85" s="62"/>
      <c r="N85" s="89"/>
      <c r="O85" s="56"/>
      <c r="P85" s="23" t="s">
        <v>134</v>
      </c>
      <c r="Q85" s="23" t="s">
        <v>134</v>
      </c>
    </row>
    <row r="86" spans="1:17" ht="37.5" customHeight="1">
      <c r="A86" s="63"/>
      <c r="B86" s="69"/>
      <c r="C86" s="62"/>
      <c r="D86" s="62"/>
      <c r="E86" s="23" t="s">
        <v>33</v>
      </c>
      <c r="F86" s="12">
        <v>78</v>
      </c>
      <c r="G86" s="12">
        <v>11</v>
      </c>
      <c r="H86" s="12">
        <v>5.1</v>
      </c>
      <c r="I86" s="23">
        <f>Лист1!F65</f>
        <v>34</v>
      </c>
      <c r="J86" s="23">
        <f>Лист1!D65</f>
        <v>29</v>
      </c>
      <c r="K86" s="23">
        <f t="shared" si="4"/>
        <v>5.1</v>
      </c>
      <c r="L86" s="34" t="s">
        <v>134</v>
      </c>
      <c r="M86" s="62"/>
      <c r="N86" s="89"/>
      <c r="O86" s="56"/>
      <c r="P86" s="23" t="s">
        <v>134</v>
      </c>
      <c r="Q86" s="23" t="s">
        <v>134</v>
      </c>
    </row>
    <row r="87" spans="1:17" ht="37.5" customHeight="1">
      <c r="A87" s="63"/>
      <c r="B87" s="69"/>
      <c r="C87" s="62"/>
      <c r="D87" s="62"/>
      <c r="E87" s="23" t="s">
        <v>33</v>
      </c>
      <c r="F87" s="12">
        <v>79</v>
      </c>
      <c r="G87" s="12">
        <v>15</v>
      </c>
      <c r="H87" s="12">
        <v>2.2</v>
      </c>
      <c r="I87" s="23">
        <f>Лист1!F66</f>
        <v>20</v>
      </c>
      <c r="J87" s="23">
        <f>Лист1!D66</f>
        <v>17</v>
      </c>
      <c r="K87" s="23">
        <f t="shared" si="4"/>
        <v>2.2</v>
      </c>
      <c r="L87" s="34" t="s">
        <v>134</v>
      </c>
      <c r="M87" s="62"/>
      <c r="N87" s="89"/>
      <c r="O87" s="56"/>
      <c r="P87" s="23" t="s">
        <v>134</v>
      </c>
      <c r="Q87" s="23" t="s">
        <v>134</v>
      </c>
    </row>
    <row r="88" spans="1:17" ht="37.5" customHeight="1">
      <c r="A88" s="63"/>
      <c r="B88" s="69"/>
      <c r="C88" s="68">
        <v>3</v>
      </c>
      <c r="D88" s="62"/>
      <c r="E88" s="23" t="s">
        <v>33</v>
      </c>
      <c r="F88" s="12">
        <v>89</v>
      </c>
      <c r="G88" s="12">
        <v>6</v>
      </c>
      <c r="H88" s="12">
        <v>1.7</v>
      </c>
      <c r="I88" s="23">
        <f>Лист1!F67</f>
        <v>10</v>
      </c>
      <c r="J88" s="23">
        <f>Лист1!D67</f>
        <v>8</v>
      </c>
      <c r="K88" s="23">
        <f t="shared" si="4"/>
        <v>1.7</v>
      </c>
      <c r="L88" s="34" t="s">
        <v>134</v>
      </c>
      <c r="M88" s="62"/>
      <c r="N88" s="89"/>
      <c r="O88" s="23" t="s">
        <v>207</v>
      </c>
      <c r="P88" s="23" t="s">
        <v>134</v>
      </c>
      <c r="Q88" s="23" t="s">
        <v>134</v>
      </c>
    </row>
    <row r="89" spans="1:17" ht="37.5" customHeight="1">
      <c r="A89" s="63"/>
      <c r="B89" s="69"/>
      <c r="C89" s="69"/>
      <c r="D89" s="62"/>
      <c r="E89" s="23" t="s">
        <v>33</v>
      </c>
      <c r="F89" s="12">
        <v>90</v>
      </c>
      <c r="G89" s="12">
        <v>2</v>
      </c>
      <c r="H89" s="12">
        <v>3.1</v>
      </c>
      <c r="I89" s="23">
        <f>Лист1!F68</f>
        <v>6</v>
      </c>
      <c r="J89" s="23">
        <f>Лист1!D68</f>
        <v>5</v>
      </c>
      <c r="K89" s="23">
        <f t="shared" si="4"/>
        <v>3.1</v>
      </c>
      <c r="L89" s="34" t="s">
        <v>134</v>
      </c>
      <c r="M89" s="62"/>
      <c r="N89" s="89"/>
      <c r="O89" s="23" t="s">
        <v>208</v>
      </c>
      <c r="P89" s="23" t="s">
        <v>134</v>
      </c>
      <c r="Q89" s="23" t="s">
        <v>134</v>
      </c>
    </row>
    <row r="90" spans="1:17" ht="37.5" customHeight="1">
      <c r="A90" s="64">
        <v>14</v>
      </c>
      <c r="B90" s="69"/>
      <c r="C90" s="69"/>
      <c r="D90" s="68" t="s">
        <v>106</v>
      </c>
      <c r="E90" s="23" t="s">
        <v>33</v>
      </c>
      <c r="F90" s="12">
        <v>2</v>
      </c>
      <c r="G90" s="12">
        <v>10</v>
      </c>
      <c r="H90" s="12">
        <v>5.3</v>
      </c>
      <c r="I90" s="23">
        <f>Лист1!F84</f>
        <v>118</v>
      </c>
      <c r="J90" s="23">
        <f>Лист1!D84</f>
        <v>107</v>
      </c>
      <c r="K90" s="23">
        <f t="shared" si="4"/>
        <v>5.3</v>
      </c>
      <c r="L90" s="34" t="s">
        <v>134</v>
      </c>
      <c r="M90" s="68" t="s">
        <v>213</v>
      </c>
      <c r="N90" s="57">
        <v>42775</v>
      </c>
      <c r="O90" s="16" t="s">
        <v>127</v>
      </c>
      <c r="P90" s="23" t="s">
        <v>134</v>
      </c>
      <c r="Q90" s="23" t="s">
        <v>134</v>
      </c>
    </row>
    <row r="91" spans="1:17" ht="37.5" customHeight="1">
      <c r="A91" s="65"/>
      <c r="B91" s="69"/>
      <c r="C91" s="69"/>
      <c r="D91" s="69"/>
      <c r="E91" s="23" t="s">
        <v>33</v>
      </c>
      <c r="F91" s="12">
        <v>9</v>
      </c>
      <c r="G91" s="12">
        <v>8</v>
      </c>
      <c r="H91" s="12">
        <v>12.5</v>
      </c>
      <c r="I91" s="23">
        <f>Лист1!F85</f>
        <v>213</v>
      </c>
      <c r="J91" s="23">
        <f>Лист1!D85</f>
        <v>198</v>
      </c>
      <c r="K91" s="23">
        <f t="shared" si="4"/>
        <v>12.5</v>
      </c>
      <c r="L91" s="34" t="s">
        <v>134</v>
      </c>
      <c r="M91" s="69"/>
      <c r="N91" s="109"/>
      <c r="O91" s="16" t="s">
        <v>124</v>
      </c>
      <c r="P91" s="23" t="s">
        <v>134</v>
      </c>
      <c r="Q91" s="23" t="s">
        <v>134</v>
      </c>
    </row>
    <row r="92" spans="1:17" ht="37.5" customHeight="1">
      <c r="A92" s="65"/>
      <c r="B92" s="69"/>
      <c r="C92" s="69"/>
      <c r="D92" s="69"/>
      <c r="E92" s="23" t="s">
        <v>33</v>
      </c>
      <c r="F92" s="12">
        <v>27</v>
      </c>
      <c r="G92" s="12">
        <v>2</v>
      </c>
      <c r="H92" s="12">
        <v>7.2</v>
      </c>
      <c r="I92" s="23">
        <f>Лист1!F86</f>
        <v>145</v>
      </c>
      <c r="J92" s="23">
        <f>Лист1!D86</f>
        <v>133</v>
      </c>
      <c r="K92" s="23">
        <f t="shared" si="4"/>
        <v>7.2</v>
      </c>
      <c r="L92" s="34" t="s">
        <v>134</v>
      </c>
      <c r="M92" s="69"/>
      <c r="N92" s="109"/>
      <c r="O92" s="59" t="s">
        <v>125</v>
      </c>
      <c r="P92" s="23" t="s">
        <v>134</v>
      </c>
      <c r="Q92" s="23" t="s">
        <v>134</v>
      </c>
    </row>
    <row r="93" spans="1:17" ht="37.5" customHeight="1">
      <c r="A93" s="65"/>
      <c r="B93" s="69"/>
      <c r="C93" s="69"/>
      <c r="D93" s="69"/>
      <c r="E93" s="23" t="s">
        <v>33</v>
      </c>
      <c r="F93" s="12">
        <v>38</v>
      </c>
      <c r="G93" s="12">
        <v>12</v>
      </c>
      <c r="H93" s="12">
        <v>6.7</v>
      </c>
      <c r="I93" s="23">
        <f>Лист1!F87</f>
        <v>166</v>
      </c>
      <c r="J93" s="23">
        <f>Лист1!D87</f>
        <v>151</v>
      </c>
      <c r="K93" s="23">
        <f t="shared" si="4"/>
        <v>6.7</v>
      </c>
      <c r="L93" s="34" t="s">
        <v>134</v>
      </c>
      <c r="M93" s="69"/>
      <c r="N93" s="109"/>
      <c r="O93" s="60"/>
      <c r="P93" s="23" t="s">
        <v>134</v>
      </c>
      <c r="Q93" s="23" t="s">
        <v>134</v>
      </c>
    </row>
    <row r="94" spans="1:17" ht="37.5" customHeight="1">
      <c r="A94" s="65"/>
      <c r="B94" s="69"/>
      <c r="C94" s="69"/>
      <c r="D94" s="69"/>
      <c r="E94" s="23" t="s">
        <v>33</v>
      </c>
      <c r="F94" s="12">
        <v>54</v>
      </c>
      <c r="G94" s="12">
        <v>11</v>
      </c>
      <c r="H94" s="12">
        <v>4.9</v>
      </c>
      <c r="I94" s="23">
        <f>Лист1!F88</f>
        <v>140</v>
      </c>
      <c r="J94" s="23">
        <f>Лист1!D88</f>
        <v>127</v>
      </c>
      <c r="K94" s="23">
        <f t="shared" si="4"/>
        <v>4.9</v>
      </c>
      <c r="L94" s="34" t="s">
        <v>134</v>
      </c>
      <c r="M94" s="69"/>
      <c r="N94" s="109"/>
      <c r="O94" s="60"/>
      <c r="P94" s="23" t="s">
        <v>134</v>
      </c>
      <c r="Q94" s="23" t="s">
        <v>134</v>
      </c>
    </row>
    <row r="95" spans="1:17" ht="37.5" customHeight="1">
      <c r="A95" s="65"/>
      <c r="B95" s="69"/>
      <c r="C95" s="69"/>
      <c r="D95" s="69"/>
      <c r="E95" s="23" t="s">
        <v>33</v>
      </c>
      <c r="F95" s="12">
        <v>54</v>
      </c>
      <c r="G95" s="12">
        <v>12</v>
      </c>
      <c r="H95" s="12">
        <v>2.9</v>
      </c>
      <c r="I95" s="23">
        <f>Лист1!F89</f>
        <v>97</v>
      </c>
      <c r="J95" s="23">
        <f>Лист1!D89</f>
        <v>87</v>
      </c>
      <c r="K95" s="23">
        <f t="shared" si="4"/>
        <v>2.9</v>
      </c>
      <c r="L95" s="34" t="s">
        <v>134</v>
      </c>
      <c r="M95" s="69"/>
      <c r="N95" s="109"/>
      <c r="O95" s="61"/>
      <c r="P95" s="23" t="s">
        <v>134</v>
      </c>
      <c r="Q95" s="23" t="s">
        <v>134</v>
      </c>
    </row>
    <row r="96" spans="1:17" ht="37.5" customHeight="1">
      <c r="A96" s="65"/>
      <c r="B96" s="69"/>
      <c r="C96" s="69"/>
      <c r="D96" s="69"/>
      <c r="E96" s="23" t="s">
        <v>33</v>
      </c>
      <c r="F96" s="12">
        <v>58</v>
      </c>
      <c r="G96" s="12">
        <v>8</v>
      </c>
      <c r="H96" s="12">
        <v>2.2</v>
      </c>
      <c r="I96" s="23">
        <f>Лист1!F90</f>
        <v>63</v>
      </c>
      <c r="J96" s="23">
        <f>Лист1!D90</f>
        <v>57</v>
      </c>
      <c r="K96" s="23">
        <f t="shared" si="4"/>
        <v>2.2</v>
      </c>
      <c r="L96" s="34" t="s">
        <v>134</v>
      </c>
      <c r="M96" s="69"/>
      <c r="N96" s="109"/>
      <c r="O96" s="59" t="s">
        <v>214</v>
      </c>
      <c r="P96" s="23" t="s">
        <v>134</v>
      </c>
      <c r="Q96" s="23" t="s">
        <v>134</v>
      </c>
    </row>
    <row r="97" spans="1:17" ht="37.5" customHeight="1">
      <c r="A97" s="65"/>
      <c r="B97" s="69"/>
      <c r="C97" s="58"/>
      <c r="D97" s="69"/>
      <c r="E97" s="23" t="s">
        <v>33</v>
      </c>
      <c r="F97" s="12">
        <v>63</v>
      </c>
      <c r="G97" s="12">
        <v>12</v>
      </c>
      <c r="H97" s="12">
        <v>3.5</v>
      </c>
      <c r="I97" s="23">
        <f>Лист1!F91</f>
        <v>94</v>
      </c>
      <c r="J97" s="23">
        <f>Лист1!D91</f>
        <v>85</v>
      </c>
      <c r="K97" s="23">
        <f t="shared" si="4"/>
        <v>3.5</v>
      </c>
      <c r="L97" s="34" t="s">
        <v>134</v>
      </c>
      <c r="M97" s="69"/>
      <c r="N97" s="109"/>
      <c r="O97" s="61"/>
      <c r="P97" s="23" t="s">
        <v>134</v>
      </c>
      <c r="Q97" s="23" t="s">
        <v>134</v>
      </c>
    </row>
    <row r="98" spans="1:17" ht="37.5" customHeight="1">
      <c r="A98" s="65"/>
      <c r="B98" s="69"/>
      <c r="C98" s="68">
        <v>2</v>
      </c>
      <c r="D98" s="69"/>
      <c r="E98" s="23" t="s">
        <v>33</v>
      </c>
      <c r="F98" s="12">
        <v>73</v>
      </c>
      <c r="G98" s="12">
        <v>10</v>
      </c>
      <c r="H98" s="12">
        <v>4.1</v>
      </c>
      <c r="I98" s="23">
        <f>Лист1!F92</f>
        <v>141</v>
      </c>
      <c r="J98" s="23">
        <f>Лист1!D92</f>
        <v>127</v>
      </c>
      <c r="K98" s="23">
        <f t="shared" si="4"/>
        <v>4.1</v>
      </c>
      <c r="L98" s="34" t="s">
        <v>134</v>
      </c>
      <c r="M98" s="69"/>
      <c r="N98" s="109"/>
      <c r="O98" s="16" t="s">
        <v>162</v>
      </c>
      <c r="P98" s="23" t="s">
        <v>134</v>
      </c>
      <c r="Q98" s="23" t="s">
        <v>134</v>
      </c>
    </row>
    <row r="99" spans="1:17" ht="37.5" customHeight="1">
      <c r="A99" s="65"/>
      <c r="B99" s="69"/>
      <c r="C99" s="69"/>
      <c r="D99" s="69"/>
      <c r="E99" s="23" t="s">
        <v>33</v>
      </c>
      <c r="F99" s="12">
        <v>76</v>
      </c>
      <c r="G99" s="12">
        <v>8</v>
      </c>
      <c r="H99" s="12">
        <v>1.9</v>
      </c>
      <c r="I99" s="23">
        <f>Лист1!F93</f>
        <v>54</v>
      </c>
      <c r="J99" s="23">
        <f>Лист1!D93</f>
        <v>50</v>
      </c>
      <c r="K99" s="23">
        <f t="shared" si="4"/>
        <v>1.9</v>
      </c>
      <c r="L99" s="34" t="s">
        <v>134</v>
      </c>
      <c r="M99" s="69"/>
      <c r="N99" s="109"/>
      <c r="O99" s="59" t="s">
        <v>215</v>
      </c>
      <c r="P99" s="23" t="s">
        <v>134</v>
      </c>
      <c r="Q99" s="23" t="s">
        <v>134</v>
      </c>
    </row>
    <row r="100" spans="1:17" ht="37.5" customHeight="1">
      <c r="A100" s="65"/>
      <c r="B100" s="69"/>
      <c r="C100" s="69"/>
      <c r="D100" s="69"/>
      <c r="E100" s="23" t="s">
        <v>33</v>
      </c>
      <c r="F100" s="12">
        <v>77</v>
      </c>
      <c r="G100" s="12">
        <v>2</v>
      </c>
      <c r="H100" s="12">
        <v>2.5</v>
      </c>
      <c r="I100" s="23">
        <f>Лист1!F94</f>
        <v>96</v>
      </c>
      <c r="J100" s="23">
        <f>Лист1!D94</f>
        <v>89</v>
      </c>
      <c r="K100" s="23">
        <f t="shared" si="4"/>
        <v>2.5</v>
      </c>
      <c r="L100" s="34" t="s">
        <v>134</v>
      </c>
      <c r="M100" s="69"/>
      <c r="N100" s="109"/>
      <c r="O100" s="60"/>
      <c r="P100" s="23" t="s">
        <v>134</v>
      </c>
      <c r="Q100" s="23" t="s">
        <v>134</v>
      </c>
    </row>
    <row r="101" spans="1:17" ht="37.5" customHeight="1">
      <c r="A101" s="65"/>
      <c r="B101" s="69"/>
      <c r="C101" s="69"/>
      <c r="D101" s="69"/>
      <c r="E101" s="23" t="s">
        <v>33</v>
      </c>
      <c r="F101" s="12">
        <v>77</v>
      </c>
      <c r="G101" s="12">
        <v>4</v>
      </c>
      <c r="H101" s="12">
        <v>1.4</v>
      </c>
      <c r="I101" s="23">
        <f>Лист1!F95</f>
        <v>55</v>
      </c>
      <c r="J101" s="23">
        <f>Лист1!D95</f>
        <v>52</v>
      </c>
      <c r="K101" s="23">
        <f t="shared" si="4"/>
        <v>1.4</v>
      </c>
      <c r="L101" s="34" t="s">
        <v>134</v>
      </c>
      <c r="M101" s="69"/>
      <c r="N101" s="109"/>
      <c r="O101" s="60"/>
      <c r="P101" s="23" t="s">
        <v>134</v>
      </c>
      <c r="Q101" s="23" t="s">
        <v>134</v>
      </c>
    </row>
    <row r="102" spans="1:17" ht="37.5" customHeight="1">
      <c r="A102" s="65"/>
      <c r="B102" s="69"/>
      <c r="C102" s="69"/>
      <c r="D102" s="69"/>
      <c r="E102" s="23" t="s">
        <v>33</v>
      </c>
      <c r="F102" s="12">
        <v>77</v>
      </c>
      <c r="G102" s="12">
        <v>11</v>
      </c>
      <c r="H102" s="12">
        <v>0.5</v>
      </c>
      <c r="I102" s="23">
        <f>Лист1!F96</f>
        <v>25</v>
      </c>
      <c r="J102" s="23">
        <f>Лист1!D96</f>
        <v>23</v>
      </c>
      <c r="K102" s="23">
        <f t="shared" si="4"/>
        <v>0.5</v>
      </c>
      <c r="L102" s="34" t="s">
        <v>134</v>
      </c>
      <c r="M102" s="69"/>
      <c r="N102" s="109"/>
      <c r="O102" s="60"/>
      <c r="P102" s="23" t="s">
        <v>134</v>
      </c>
      <c r="Q102" s="23" t="s">
        <v>134</v>
      </c>
    </row>
    <row r="103" spans="1:17" ht="37.5" customHeight="1">
      <c r="A103" s="65"/>
      <c r="B103" s="69"/>
      <c r="C103" s="69"/>
      <c r="D103" s="69"/>
      <c r="E103" s="23" t="s">
        <v>33</v>
      </c>
      <c r="F103" s="12">
        <v>77</v>
      </c>
      <c r="G103" s="12">
        <v>14</v>
      </c>
      <c r="H103" s="12">
        <v>0.5</v>
      </c>
      <c r="I103" s="23">
        <f>Лист1!F97</f>
        <v>23</v>
      </c>
      <c r="J103" s="23">
        <f>Лист1!D97</f>
        <v>21</v>
      </c>
      <c r="K103" s="23">
        <f t="shared" si="4"/>
        <v>0.5</v>
      </c>
      <c r="L103" s="34" t="s">
        <v>134</v>
      </c>
      <c r="M103" s="69"/>
      <c r="N103" s="109"/>
      <c r="O103" s="60"/>
      <c r="P103" s="23" t="s">
        <v>134</v>
      </c>
      <c r="Q103" s="23" t="s">
        <v>134</v>
      </c>
    </row>
    <row r="104" spans="1:17" ht="37.5" customHeight="1">
      <c r="A104" s="66"/>
      <c r="B104" s="58"/>
      <c r="C104" s="58"/>
      <c r="D104" s="58"/>
      <c r="E104" s="23" t="s">
        <v>33</v>
      </c>
      <c r="F104" s="12">
        <v>79</v>
      </c>
      <c r="G104" s="12">
        <v>7</v>
      </c>
      <c r="H104" s="12">
        <v>1.7</v>
      </c>
      <c r="I104" s="23">
        <f>Лист1!F98</f>
        <v>54</v>
      </c>
      <c r="J104" s="23">
        <f>Лист1!D98</f>
        <v>50</v>
      </c>
      <c r="K104" s="23">
        <f t="shared" si="4"/>
        <v>1.7</v>
      </c>
      <c r="L104" s="34" t="s">
        <v>134</v>
      </c>
      <c r="M104" s="58"/>
      <c r="N104" s="110"/>
      <c r="O104" s="61"/>
      <c r="P104" s="23" t="s">
        <v>134</v>
      </c>
      <c r="Q104" s="23" t="s">
        <v>134</v>
      </c>
    </row>
    <row r="105" spans="1:17" ht="37.5" customHeight="1">
      <c r="A105" s="63">
        <v>15</v>
      </c>
      <c r="B105" s="68" t="s">
        <v>35</v>
      </c>
      <c r="C105" s="68">
        <v>3</v>
      </c>
      <c r="D105" s="62" t="s">
        <v>107</v>
      </c>
      <c r="E105" s="23" t="s">
        <v>33</v>
      </c>
      <c r="F105" s="12">
        <v>20</v>
      </c>
      <c r="G105" s="12">
        <v>14</v>
      </c>
      <c r="H105" s="12">
        <v>5</v>
      </c>
      <c r="I105" s="23">
        <f>Лист1!F69</f>
        <v>40</v>
      </c>
      <c r="J105" s="23">
        <f>Лист1!D69</f>
        <v>0</v>
      </c>
      <c r="K105" s="23">
        <f t="shared" si="4"/>
        <v>5</v>
      </c>
      <c r="L105" s="34" t="s">
        <v>134</v>
      </c>
      <c r="M105" s="62" t="s">
        <v>210</v>
      </c>
      <c r="N105" s="100">
        <v>42740</v>
      </c>
      <c r="O105" s="59" t="s">
        <v>129</v>
      </c>
      <c r="P105" s="23" t="s">
        <v>134</v>
      </c>
      <c r="Q105" s="23" t="s">
        <v>134</v>
      </c>
    </row>
    <row r="106" spans="1:17" ht="37.5" customHeight="1">
      <c r="A106" s="63"/>
      <c r="B106" s="69"/>
      <c r="C106" s="69"/>
      <c r="D106" s="62"/>
      <c r="E106" s="23" t="s">
        <v>33</v>
      </c>
      <c r="F106" s="12">
        <v>21</v>
      </c>
      <c r="G106" s="12">
        <v>14</v>
      </c>
      <c r="H106" s="12">
        <v>2.6</v>
      </c>
      <c r="I106" s="23">
        <f>Лист1!F70</f>
        <v>18</v>
      </c>
      <c r="J106" s="23">
        <f>Лист1!D70</f>
        <v>0</v>
      </c>
      <c r="K106" s="23">
        <f t="shared" si="4"/>
        <v>2.6</v>
      </c>
      <c r="L106" s="34" t="s">
        <v>134</v>
      </c>
      <c r="M106" s="62"/>
      <c r="N106" s="100"/>
      <c r="O106" s="60"/>
      <c r="P106" s="23" t="s">
        <v>134</v>
      </c>
      <c r="Q106" s="23" t="s">
        <v>134</v>
      </c>
    </row>
    <row r="107" spans="1:17" ht="37.5" customHeight="1">
      <c r="A107" s="63"/>
      <c r="B107" s="69"/>
      <c r="C107" s="69"/>
      <c r="D107" s="62"/>
      <c r="E107" s="23" t="s">
        <v>33</v>
      </c>
      <c r="F107" s="12">
        <v>21</v>
      </c>
      <c r="G107" s="12">
        <v>35</v>
      </c>
      <c r="H107" s="12">
        <v>2.7</v>
      </c>
      <c r="I107" s="23">
        <f>Лист1!F71</f>
        <v>16</v>
      </c>
      <c r="J107" s="23">
        <f>Лист1!D71</f>
        <v>0</v>
      </c>
      <c r="K107" s="23">
        <f t="shared" si="4"/>
        <v>2.7</v>
      </c>
      <c r="L107" s="23" t="s">
        <v>134</v>
      </c>
      <c r="M107" s="62"/>
      <c r="N107" s="100"/>
      <c r="O107" s="61"/>
      <c r="P107" s="23" t="s">
        <v>134</v>
      </c>
      <c r="Q107" s="23" t="s">
        <v>134</v>
      </c>
    </row>
    <row r="108" spans="1:17" ht="37.5" customHeight="1">
      <c r="A108" s="63"/>
      <c r="B108" s="69"/>
      <c r="C108" s="69"/>
      <c r="D108" s="62"/>
      <c r="E108" s="23" t="s">
        <v>33</v>
      </c>
      <c r="F108" s="12">
        <v>37</v>
      </c>
      <c r="G108" s="12">
        <v>11</v>
      </c>
      <c r="H108" s="12">
        <v>7.3</v>
      </c>
      <c r="I108" s="23">
        <f>Лист1!F72</f>
        <v>53</v>
      </c>
      <c r="J108" s="23">
        <f>Лист1!D72</f>
        <v>0</v>
      </c>
      <c r="K108" s="23">
        <f t="shared" si="4"/>
        <v>7.3</v>
      </c>
      <c r="L108" s="23" t="s">
        <v>134</v>
      </c>
      <c r="M108" s="62"/>
      <c r="N108" s="100"/>
      <c r="O108" s="23" t="s">
        <v>130</v>
      </c>
      <c r="P108" s="23" t="s">
        <v>134</v>
      </c>
      <c r="Q108" s="23" t="s">
        <v>134</v>
      </c>
    </row>
    <row r="109" spans="1:17" ht="37.5" customHeight="1">
      <c r="A109" s="10">
        <v>16</v>
      </c>
      <c r="B109" s="69"/>
      <c r="C109" s="69"/>
      <c r="D109" s="18" t="s">
        <v>108</v>
      </c>
      <c r="E109" s="23" t="s">
        <v>33</v>
      </c>
      <c r="F109" s="12">
        <v>46</v>
      </c>
      <c r="G109" s="12" t="s">
        <v>53</v>
      </c>
      <c r="H109" s="12">
        <v>10.2</v>
      </c>
      <c r="I109" s="23">
        <f>Лист1!F73</f>
        <v>131</v>
      </c>
      <c r="J109" s="23">
        <f>Лист1!D73</f>
        <v>0</v>
      </c>
      <c r="K109" s="23">
        <f t="shared" si="4"/>
        <v>10.2</v>
      </c>
      <c r="L109" s="23" t="s">
        <v>134</v>
      </c>
      <c r="M109" s="7" t="s">
        <v>211</v>
      </c>
      <c r="N109" s="38">
        <v>42740</v>
      </c>
      <c r="O109" s="59" t="s">
        <v>131</v>
      </c>
      <c r="P109" s="23" t="s">
        <v>134</v>
      </c>
      <c r="Q109" s="23" t="s">
        <v>134</v>
      </c>
    </row>
    <row r="110" spans="1:17" ht="37.5" customHeight="1">
      <c r="A110" s="10">
        <v>17</v>
      </c>
      <c r="B110" s="69"/>
      <c r="C110" s="69"/>
      <c r="D110" s="18" t="s">
        <v>103</v>
      </c>
      <c r="E110" s="23" t="s">
        <v>33</v>
      </c>
      <c r="F110" s="12">
        <v>40</v>
      </c>
      <c r="G110" s="12" t="s">
        <v>20</v>
      </c>
      <c r="H110" s="12">
        <v>2.3</v>
      </c>
      <c r="I110" s="23">
        <f>Лист1!F74</f>
        <v>33</v>
      </c>
      <c r="J110" s="23">
        <f>Лист1!D74</f>
        <v>28</v>
      </c>
      <c r="K110" s="23">
        <f t="shared" si="4"/>
        <v>2.3</v>
      </c>
      <c r="L110" s="23" t="s">
        <v>134</v>
      </c>
      <c r="M110" s="7" t="s">
        <v>212</v>
      </c>
      <c r="N110" s="38">
        <v>42740</v>
      </c>
      <c r="O110" s="61"/>
      <c r="P110" s="23" t="s">
        <v>134</v>
      </c>
      <c r="Q110" s="23" t="s">
        <v>134</v>
      </c>
    </row>
    <row r="111" spans="1:17" ht="37.5" customHeight="1">
      <c r="A111" s="64">
        <v>18</v>
      </c>
      <c r="B111" s="69"/>
      <c r="C111" s="69"/>
      <c r="D111" s="70" t="s">
        <v>106</v>
      </c>
      <c r="E111" s="23" t="s">
        <v>33</v>
      </c>
      <c r="F111" s="12">
        <v>2</v>
      </c>
      <c r="G111" s="12">
        <v>8</v>
      </c>
      <c r="H111" s="12">
        <v>1</v>
      </c>
      <c r="I111" s="23">
        <f>Лист1!F99</f>
        <v>40</v>
      </c>
      <c r="J111" s="23">
        <f>Лист1!D99</f>
        <v>37</v>
      </c>
      <c r="K111" s="23">
        <f aca="true" t="shared" si="5" ref="K111:K125">H111</f>
        <v>1</v>
      </c>
      <c r="L111" s="23" t="s">
        <v>134</v>
      </c>
      <c r="M111" s="68" t="s">
        <v>231</v>
      </c>
      <c r="N111" s="57">
        <v>42775</v>
      </c>
      <c r="O111" s="59" t="s">
        <v>130</v>
      </c>
      <c r="P111" s="23" t="s">
        <v>134</v>
      </c>
      <c r="Q111" s="23" t="s">
        <v>134</v>
      </c>
    </row>
    <row r="112" spans="1:17" ht="37.5" customHeight="1">
      <c r="A112" s="65"/>
      <c r="B112" s="69"/>
      <c r="C112" s="69"/>
      <c r="D112" s="72"/>
      <c r="E112" s="23" t="s">
        <v>33</v>
      </c>
      <c r="F112" s="12">
        <v>4</v>
      </c>
      <c r="G112" s="12">
        <v>4</v>
      </c>
      <c r="H112" s="12">
        <v>13.7</v>
      </c>
      <c r="I112" s="23">
        <f>Лист1!F100</f>
        <v>166</v>
      </c>
      <c r="J112" s="23">
        <f>Лист1!D100</f>
        <v>148</v>
      </c>
      <c r="K112" s="23">
        <f t="shared" si="5"/>
        <v>13.7</v>
      </c>
      <c r="L112" s="23" t="s">
        <v>134</v>
      </c>
      <c r="M112" s="69"/>
      <c r="N112" s="69"/>
      <c r="O112" s="60"/>
      <c r="P112" s="23" t="s">
        <v>134</v>
      </c>
      <c r="Q112" s="23" t="s">
        <v>134</v>
      </c>
    </row>
    <row r="113" spans="1:17" ht="37.5" customHeight="1">
      <c r="A113" s="65"/>
      <c r="B113" s="69"/>
      <c r="C113" s="69"/>
      <c r="D113" s="72"/>
      <c r="E113" s="23" t="s">
        <v>33</v>
      </c>
      <c r="F113" s="12">
        <v>4</v>
      </c>
      <c r="G113" s="12">
        <v>13</v>
      </c>
      <c r="H113" s="12">
        <v>5.9</v>
      </c>
      <c r="I113" s="23">
        <f>Лист1!F101</f>
        <v>139</v>
      </c>
      <c r="J113" s="23">
        <f>Лист1!D101</f>
        <v>126</v>
      </c>
      <c r="K113" s="23">
        <f t="shared" si="5"/>
        <v>5.9</v>
      </c>
      <c r="L113" s="23" t="s">
        <v>134</v>
      </c>
      <c r="M113" s="69"/>
      <c r="N113" s="69"/>
      <c r="O113" s="60"/>
      <c r="P113" s="23" t="s">
        <v>134</v>
      </c>
      <c r="Q113" s="23" t="s">
        <v>134</v>
      </c>
    </row>
    <row r="114" spans="1:17" ht="37.5" customHeight="1">
      <c r="A114" s="65"/>
      <c r="B114" s="69"/>
      <c r="C114" s="69"/>
      <c r="D114" s="72"/>
      <c r="E114" s="23" t="s">
        <v>33</v>
      </c>
      <c r="F114" s="12">
        <v>8</v>
      </c>
      <c r="G114" s="12">
        <v>8</v>
      </c>
      <c r="H114" s="12">
        <v>3.4</v>
      </c>
      <c r="I114" s="23">
        <f>Лист1!F102</f>
        <v>111</v>
      </c>
      <c r="J114" s="23">
        <f>Лист1!D102</f>
        <v>101</v>
      </c>
      <c r="K114" s="23">
        <f t="shared" si="5"/>
        <v>3.4</v>
      </c>
      <c r="L114" s="23" t="s">
        <v>134</v>
      </c>
      <c r="M114" s="69"/>
      <c r="N114" s="69"/>
      <c r="O114" s="60"/>
      <c r="P114" s="23" t="s">
        <v>134</v>
      </c>
      <c r="Q114" s="23" t="s">
        <v>134</v>
      </c>
    </row>
    <row r="115" spans="1:17" ht="37.5" customHeight="1">
      <c r="A115" s="65"/>
      <c r="B115" s="69"/>
      <c r="C115" s="69"/>
      <c r="D115" s="72"/>
      <c r="E115" s="23" t="s">
        <v>33</v>
      </c>
      <c r="F115" s="12">
        <v>29</v>
      </c>
      <c r="G115" s="12">
        <v>1</v>
      </c>
      <c r="H115" s="12">
        <v>12</v>
      </c>
      <c r="I115" s="23">
        <f>Лист1!F103</f>
        <v>99</v>
      </c>
      <c r="J115" s="23">
        <f>Лист1!D103</f>
        <v>87</v>
      </c>
      <c r="K115" s="23">
        <f t="shared" si="5"/>
        <v>12</v>
      </c>
      <c r="L115" s="23" t="s">
        <v>134</v>
      </c>
      <c r="M115" s="69"/>
      <c r="N115" s="69"/>
      <c r="O115" s="60"/>
      <c r="P115" s="23" t="s">
        <v>134</v>
      </c>
      <c r="Q115" s="23" t="s">
        <v>134</v>
      </c>
    </row>
    <row r="116" spans="1:17" ht="37.5" customHeight="1">
      <c r="A116" s="65"/>
      <c r="B116" s="69"/>
      <c r="C116" s="69"/>
      <c r="D116" s="72"/>
      <c r="E116" s="23" t="s">
        <v>33</v>
      </c>
      <c r="F116" s="12">
        <v>35</v>
      </c>
      <c r="G116" s="12">
        <v>20</v>
      </c>
      <c r="H116" s="12">
        <v>4.8</v>
      </c>
      <c r="I116" s="23">
        <f>Лист1!F104</f>
        <v>126</v>
      </c>
      <c r="J116" s="23">
        <f>Лист1!D104</f>
        <v>114</v>
      </c>
      <c r="K116" s="23">
        <f t="shared" si="5"/>
        <v>4.8</v>
      </c>
      <c r="L116" s="23" t="s">
        <v>134</v>
      </c>
      <c r="M116" s="69"/>
      <c r="N116" s="69"/>
      <c r="O116" s="60"/>
      <c r="P116" s="23" t="s">
        <v>134</v>
      </c>
      <c r="Q116" s="23" t="s">
        <v>134</v>
      </c>
    </row>
    <row r="117" spans="1:17" ht="37.5" customHeight="1">
      <c r="A117" s="65"/>
      <c r="B117" s="69"/>
      <c r="C117" s="69"/>
      <c r="D117" s="72"/>
      <c r="E117" s="23" t="s">
        <v>33</v>
      </c>
      <c r="F117" s="12">
        <v>37</v>
      </c>
      <c r="G117" s="12">
        <v>20</v>
      </c>
      <c r="H117" s="12">
        <v>12.5</v>
      </c>
      <c r="I117" s="23">
        <f>Лист1!F105</f>
        <v>215</v>
      </c>
      <c r="J117" s="23">
        <f>Лист1!D105</f>
        <v>196</v>
      </c>
      <c r="K117" s="23">
        <f t="shared" si="5"/>
        <v>12.5</v>
      </c>
      <c r="L117" s="23" t="s">
        <v>134</v>
      </c>
      <c r="M117" s="69"/>
      <c r="N117" s="69"/>
      <c r="O117" s="61"/>
      <c r="P117" s="23" t="s">
        <v>134</v>
      </c>
      <c r="Q117" s="23" t="s">
        <v>134</v>
      </c>
    </row>
    <row r="118" spans="1:17" ht="37.5" customHeight="1">
      <c r="A118" s="65"/>
      <c r="B118" s="69"/>
      <c r="C118" s="69"/>
      <c r="D118" s="72"/>
      <c r="E118" s="23" t="s">
        <v>33</v>
      </c>
      <c r="F118" s="12">
        <v>43</v>
      </c>
      <c r="G118" s="12">
        <v>4</v>
      </c>
      <c r="H118" s="12">
        <v>4.8</v>
      </c>
      <c r="I118" s="23">
        <f>Лист1!F106</f>
        <v>69</v>
      </c>
      <c r="J118" s="23">
        <f>Лист1!D106</f>
        <v>62</v>
      </c>
      <c r="K118" s="23">
        <f t="shared" si="5"/>
        <v>4.8</v>
      </c>
      <c r="L118" s="23" t="s">
        <v>134</v>
      </c>
      <c r="M118" s="69"/>
      <c r="N118" s="69"/>
      <c r="O118" s="59" t="s">
        <v>232</v>
      </c>
      <c r="P118" s="23" t="s">
        <v>134</v>
      </c>
      <c r="Q118" s="23" t="s">
        <v>134</v>
      </c>
    </row>
    <row r="119" spans="1:17" ht="37.5" customHeight="1">
      <c r="A119" s="65"/>
      <c r="B119" s="69"/>
      <c r="C119" s="69"/>
      <c r="D119" s="72"/>
      <c r="E119" s="23" t="s">
        <v>33</v>
      </c>
      <c r="F119" s="12">
        <v>43</v>
      </c>
      <c r="G119" s="12">
        <v>17</v>
      </c>
      <c r="H119" s="12">
        <v>5.8</v>
      </c>
      <c r="I119" s="23">
        <f>Лист1!F107</f>
        <v>82</v>
      </c>
      <c r="J119" s="23">
        <f>Лист1!D107</f>
        <v>71</v>
      </c>
      <c r="K119" s="23">
        <f t="shared" si="5"/>
        <v>5.8</v>
      </c>
      <c r="L119" s="23" t="s">
        <v>134</v>
      </c>
      <c r="M119" s="69"/>
      <c r="N119" s="69"/>
      <c r="O119" s="61"/>
      <c r="P119" s="23" t="s">
        <v>134</v>
      </c>
      <c r="Q119" s="23" t="s">
        <v>134</v>
      </c>
    </row>
    <row r="120" spans="1:17" ht="37.5" customHeight="1">
      <c r="A120" s="65"/>
      <c r="B120" s="69"/>
      <c r="C120" s="69"/>
      <c r="D120" s="72"/>
      <c r="E120" s="23" t="s">
        <v>33</v>
      </c>
      <c r="F120" s="12">
        <v>45</v>
      </c>
      <c r="G120" s="12">
        <v>11</v>
      </c>
      <c r="H120" s="12">
        <v>0.8</v>
      </c>
      <c r="I120" s="23">
        <f>Лист1!F108</f>
        <v>28</v>
      </c>
      <c r="J120" s="23">
        <f>Лист1!D108</f>
        <v>25</v>
      </c>
      <c r="K120" s="23">
        <f t="shared" si="5"/>
        <v>0.8</v>
      </c>
      <c r="L120" s="23" t="s">
        <v>134</v>
      </c>
      <c r="M120" s="69"/>
      <c r="N120" s="69"/>
      <c r="O120" s="59" t="s">
        <v>131</v>
      </c>
      <c r="P120" s="23" t="s">
        <v>134</v>
      </c>
      <c r="Q120" s="23" t="s">
        <v>134</v>
      </c>
    </row>
    <row r="121" spans="1:17" ht="37.5" customHeight="1">
      <c r="A121" s="65"/>
      <c r="B121" s="69"/>
      <c r="C121" s="69"/>
      <c r="D121" s="72"/>
      <c r="E121" s="23" t="s">
        <v>33</v>
      </c>
      <c r="F121" s="12">
        <v>45</v>
      </c>
      <c r="G121" s="12">
        <v>20</v>
      </c>
      <c r="H121" s="12">
        <v>0.5</v>
      </c>
      <c r="I121" s="23">
        <f>Лист1!F109</f>
        <v>9</v>
      </c>
      <c r="J121" s="23">
        <f>Лист1!D109</f>
        <v>8</v>
      </c>
      <c r="K121" s="23">
        <f t="shared" si="5"/>
        <v>0.5</v>
      </c>
      <c r="L121" s="23" t="s">
        <v>134</v>
      </c>
      <c r="M121" s="69"/>
      <c r="N121" s="69"/>
      <c r="O121" s="60"/>
      <c r="P121" s="23" t="s">
        <v>134</v>
      </c>
      <c r="Q121" s="23" t="s">
        <v>134</v>
      </c>
    </row>
    <row r="122" spans="1:17" ht="37.5" customHeight="1">
      <c r="A122" s="65"/>
      <c r="B122" s="69"/>
      <c r="C122" s="69"/>
      <c r="D122" s="72"/>
      <c r="E122" s="23" t="s">
        <v>33</v>
      </c>
      <c r="F122" s="12">
        <v>45</v>
      </c>
      <c r="G122" s="12">
        <v>21</v>
      </c>
      <c r="H122" s="12">
        <v>1.6</v>
      </c>
      <c r="I122" s="23">
        <f>Лист1!F110</f>
        <v>36</v>
      </c>
      <c r="J122" s="23">
        <f>Лист1!D110</f>
        <v>33</v>
      </c>
      <c r="K122" s="23">
        <f t="shared" si="5"/>
        <v>1.6</v>
      </c>
      <c r="L122" s="23" t="s">
        <v>134</v>
      </c>
      <c r="M122" s="69"/>
      <c r="N122" s="69"/>
      <c r="O122" s="60"/>
      <c r="P122" s="23" t="s">
        <v>134</v>
      </c>
      <c r="Q122" s="23" t="s">
        <v>134</v>
      </c>
    </row>
    <row r="123" spans="1:17" ht="37.5" customHeight="1">
      <c r="A123" s="65"/>
      <c r="B123" s="69"/>
      <c r="C123" s="69"/>
      <c r="D123" s="72"/>
      <c r="E123" s="23" t="s">
        <v>33</v>
      </c>
      <c r="F123" s="12">
        <v>45</v>
      </c>
      <c r="G123" s="12">
        <v>22</v>
      </c>
      <c r="H123" s="12">
        <v>6.1</v>
      </c>
      <c r="I123" s="23">
        <f>Лист1!F111</f>
        <v>100</v>
      </c>
      <c r="J123" s="23">
        <f>Лист1!D111</f>
        <v>90</v>
      </c>
      <c r="K123" s="23">
        <f t="shared" si="5"/>
        <v>6.1</v>
      </c>
      <c r="L123" s="23" t="s">
        <v>134</v>
      </c>
      <c r="M123" s="69"/>
      <c r="N123" s="69"/>
      <c r="O123" s="61"/>
      <c r="P123" s="23" t="s">
        <v>134</v>
      </c>
      <c r="Q123" s="23" t="s">
        <v>134</v>
      </c>
    </row>
    <row r="124" spans="1:17" ht="37.5" customHeight="1">
      <c r="A124" s="65"/>
      <c r="B124" s="69"/>
      <c r="C124" s="69"/>
      <c r="D124" s="72"/>
      <c r="E124" s="23" t="s">
        <v>33</v>
      </c>
      <c r="F124" s="12">
        <v>50</v>
      </c>
      <c r="G124" s="12">
        <v>4</v>
      </c>
      <c r="H124" s="12">
        <v>4.4</v>
      </c>
      <c r="I124" s="23">
        <f>Лист1!F112</f>
        <v>68</v>
      </c>
      <c r="J124" s="23">
        <f>Лист1!D112</f>
        <v>63</v>
      </c>
      <c r="K124" s="23">
        <f t="shared" si="5"/>
        <v>4.4</v>
      </c>
      <c r="L124" s="23" t="s">
        <v>134</v>
      </c>
      <c r="M124" s="69"/>
      <c r="N124" s="69"/>
      <c r="O124" s="59" t="s">
        <v>233</v>
      </c>
      <c r="P124" s="23" t="s">
        <v>134</v>
      </c>
      <c r="Q124" s="23" t="s">
        <v>134</v>
      </c>
    </row>
    <row r="125" spans="1:17" ht="37.5" customHeight="1">
      <c r="A125" s="66"/>
      <c r="B125" s="58"/>
      <c r="C125" s="58"/>
      <c r="D125" s="71"/>
      <c r="E125" s="23" t="s">
        <v>33</v>
      </c>
      <c r="F125" s="12">
        <v>50</v>
      </c>
      <c r="G125" s="12">
        <v>5</v>
      </c>
      <c r="H125" s="12">
        <v>4.6</v>
      </c>
      <c r="I125" s="23">
        <f>Лист1!F113</f>
        <v>45</v>
      </c>
      <c r="J125" s="23">
        <f>Лист1!D113</f>
        <v>41</v>
      </c>
      <c r="K125" s="23">
        <f t="shared" si="5"/>
        <v>4.6</v>
      </c>
      <c r="L125" s="23" t="s">
        <v>134</v>
      </c>
      <c r="M125" s="58"/>
      <c r="N125" s="58"/>
      <c r="O125" s="61"/>
      <c r="P125" s="23" t="s">
        <v>134</v>
      </c>
      <c r="Q125" s="23" t="s">
        <v>134</v>
      </c>
    </row>
    <row r="126" spans="1:17" ht="37.5" customHeight="1">
      <c r="A126" s="20" t="s">
        <v>101</v>
      </c>
      <c r="B126" s="92" t="s">
        <v>102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ht="37.5" customHeight="1">
      <c r="A127" s="63">
        <v>19</v>
      </c>
      <c r="B127" s="62" t="s">
        <v>34</v>
      </c>
      <c r="C127" s="62">
        <v>3</v>
      </c>
      <c r="D127" s="62" t="s">
        <v>209</v>
      </c>
      <c r="E127" s="23" t="s">
        <v>33</v>
      </c>
      <c r="F127" s="12">
        <v>49</v>
      </c>
      <c r="G127" s="12">
        <v>19</v>
      </c>
      <c r="H127" s="12">
        <v>0.1</v>
      </c>
      <c r="I127" s="23">
        <f>Лист1!M2</f>
        <v>5</v>
      </c>
      <c r="J127" s="23">
        <f>Лист1!K2</f>
        <v>5</v>
      </c>
      <c r="K127" s="23" t="s">
        <v>134</v>
      </c>
      <c r="L127" s="23">
        <f>H127</f>
        <v>0.1</v>
      </c>
      <c r="M127" s="62" t="s">
        <v>218</v>
      </c>
      <c r="N127" s="79">
        <v>42746</v>
      </c>
      <c r="O127" s="56" t="s">
        <v>125</v>
      </c>
      <c r="P127" s="23" t="s">
        <v>134</v>
      </c>
      <c r="Q127" s="23" t="s">
        <v>134</v>
      </c>
    </row>
    <row r="128" spans="1:17" ht="37.5" customHeight="1">
      <c r="A128" s="63"/>
      <c r="B128" s="62"/>
      <c r="C128" s="62"/>
      <c r="D128" s="62"/>
      <c r="E128" s="23" t="s">
        <v>33</v>
      </c>
      <c r="F128" s="12">
        <v>50</v>
      </c>
      <c r="G128" s="12">
        <v>12</v>
      </c>
      <c r="H128" s="12">
        <v>0.1</v>
      </c>
      <c r="I128" s="23">
        <f>Лист1!M3</f>
        <v>25</v>
      </c>
      <c r="J128" s="23">
        <f>Лист1!K3</f>
        <v>24</v>
      </c>
      <c r="K128" s="23" t="s">
        <v>134</v>
      </c>
      <c r="L128" s="23">
        <f>H128</f>
        <v>0.1</v>
      </c>
      <c r="M128" s="62"/>
      <c r="N128" s="79"/>
      <c r="O128" s="56"/>
      <c r="P128" s="23" t="s">
        <v>134</v>
      </c>
      <c r="Q128" s="23" t="s">
        <v>134</v>
      </c>
    </row>
    <row r="129" spans="1:17" ht="37.5" customHeight="1">
      <c r="A129" s="63"/>
      <c r="B129" s="62"/>
      <c r="C129" s="62"/>
      <c r="D129" s="62"/>
      <c r="E129" s="23" t="s">
        <v>33</v>
      </c>
      <c r="F129" s="12">
        <v>50</v>
      </c>
      <c r="G129" s="12">
        <v>13</v>
      </c>
      <c r="H129" s="12">
        <v>0.1</v>
      </c>
      <c r="I129" s="23">
        <f>Лист1!M4</f>
        <v>14</v>
      </c>
      <c r="J129" s="23">
        <f>Лист1!K4</f>
        <v>13</v>
      </c>
      <c r="K129" s="23" t="s">
        <v>134</v>
      </c>
      <c r="L129" s="23">
        <f>H129</f>
        <v>0.1</v>
      </c>
      <c r="M129" s="62"/>
      <c r="N129" s="79"/>
      <c r="O129" s="56"/>
      <c r="P129" s="23" t="s">
        <v>134</v>
      </c>
      <c r="Q129" s="23" t="s">
        <v>134</v>
      </c>
    </row>
    <row r="130" spans="1:17" ht="37.5" customHeight="1">
      <c r="A130" s="63"/>
      <c r="B130" s="62"/>
      <c r="C130" s="62"/>
      <c r="D130" s="62"/>
      <c r="E130" s="23" t="s">
        <v>33</v>
      </c>
      <c r="F130" s="12">
        <v>53</v>
      </c>
      <c r="G130" s="12">
        <v>14</v>
      </c>
      <c r="H130" s="12">
        <v>0.2</v>
      </c>
      <c r="I130" s="23">
        <f>Лист1!M5</f>
        <v>78</v>
      </c>
      <c r="J130" s="23">
        <f>Лист1!K5</f>
        <v>72</v>
      </c>
      <c r="K130" s="23" t="s">
        <v>134</v>
      </c>
      <c r="L130" s="23">
        <f>H130</f>
        <v>0.2</v>
      </c>
      <c r="M130" s="62"/>
      <c r="N130" s="79"/>
      <c r="O130" s="56"/>
      <c r="P130" s="23" t="s">
        <v>134</v>
      </c>
      <c r="Q130" s="23" t="s">
        <v>134</v>
      </c>
    </row>
    <row r="131" spans="1:17" ht="37.5" customHeight="1">
      <c r="A131" s="63"/>
      <c r="B131" s="62"/>
      <c r="C131" s="62"/>
      <c r="D131" s="62"/>
      <c r="E131" s="23" t="s">
        <v>33</v>
      </c>
      <c r="F131" s="12">
        <v>54</v>
      </c>
      <c r="G131" s="12">
        <v>6</v>
      </c>
      <c r="H131" s="12">
        <v>0.1</v>
      </c>
      <c r="I131" s="23">
        <f>Лист1!M6</f>
        <v>21</v>
      </c>
      <c r="J131" s="23">
        <f>Лист1!K6</f>
        <v>19</v>
      </c>
      <c r="K131" s="23" t="s">
        <v>134</v>
      </c>
      <c r="L131" s="23">
        <f>H131</f>
        <v>0.1</v>
      </c>
      <c r="M131" s="62"/>
      <c r="N131" s="79"/>
      <c r="O131" s="56"/>
      <c r="P131" s="23" t="s">
        <v>134</v>
      </c>
      <c r="Q131" s="23" t="s">
        <v>134</v>
      </c>
    </row>
    <row r="132" spans="1:17" ht="37.5" customHeight="1">
      <c r="A132" s="10">
        <v>20</v>
      </c>
      <c r="B132" s="62"/>
      <c r="C132" s="10">
        <v>2</v>
      </c>
      <c r="D132" s="10" t="s">
        <v>216</v>
      </c>
      <c r="E132" s="10" t="s">
        <v>112</v>
      </c>
      <c r="F132" s="10">
        <v>88</v>
      </c>
      <c r="G132" s="10" t="s">
        <v>24</v>
      </c>
      <c r="H132" s="10">
        <v>0.3</v>
      </c>
      <c r="I132" s="10">
        <v>50</v>
      </c>
      <c r="J132" s="10">
        <v>43</v>
      </c>
      <c r="K132" s="10" t="s">
        <v>134</v>
      </c>
      <c r="L132" s="10">
        <f>H132</f>
        <v>0.3</v>
      </c>
      <c r="M132" s="23" t="s">
        <v>217</v>
      </c>
      <c r="N132" s="111">
        <v>42779</v>
      </c>
      <c r="O132" s="10" t="s">
        <v>207</v>
      </c>
      <c r="P132" s="23" t="s">
        <v>134</v>
      </c>
      <c r="Q132" s="23" t="s">
        <v>134</v>
      </c>
    </row>
    <row r="133" spans="1:17" ht="37.5" customHeight="1">
      <c r="A133" s="95" t="s">
        <v>135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</sheetData>
  <sheetProtection/>
  <mergeCells count="131">
    <mergeCell ref="O111:O117"/>
    <mergeCell ref="O118:O119"/>
    <mergeCell ref="O120:O123"/>
    <mergeCell ref="O124:O125"/>
    <mergeCell ref="O92:O95"/>
    <mergeCell ref="O96:O97"/>
    <mergeCell ref="O99:O104"/>
    <mergeCell ref="B127:B132"/>
    <mergeCell ref="A111:A125"/>
    <mergeCell ref="B105:B125"/>
    <mergeCell ref="C105:C125"/>
    <mergeCell ref="D111:D125"/>
    <mergeCell ref="M111:M125"/>
    <mergeCell ref="N111:N125"/>
    <mergeCell ref="A90:A104"/>
    <mergeCell ref="B57:B104"/>
    <mergeCell ref="D90:D104"/>
    <mergeCell ref="M90:M104"/>
    <mergeCell ref="N90:N104"/>
    <mergeCell ref="C88:C97"/>
    <mergeCell ref="C98:C104"/>
    <mergeCell ref="A40:A48"/>
    <mergeCell ref="B14:B48"/>
    <mergeCell ref="D40:D48"/>
    <mergeCell ref="M40:M48"/>
    <mergeCell ref="N40:N48"/>
    <mergeCell ref="O40:O41"/>
    <mergeCell ref="O42:O45"/>
    <mergeCell ref="O46:O48"/>
    <mergeCell ref="C30:C48"/>
    <mergeCell ref="A133:Q133"/>
    <mergeCell ref="D14:D18"/>
    <mergeCell ref="A14:A18"/>
    <mergeCell ref="M14:M18"/>
    <mergeCell ref="N14:N18"/>
    <mergeCell ref="O17:O18"/>
    <mergeCell ref="D19:D28"/>
    <mergeCell ref="M19:M28"/>
    <mergeCell ref="N19:N28"/>
    <mergeCell ref="A19:A28"/>
    <mergeCell ref="A29:A39"/>
    <mergeCell ref="M29:M39"/>
    <mergeCell ref="N29:N39"/>
    <mergeCell ref="O30:O34"/>
    <mergeCell ref="O35:O37"/>
    <mergeCell ref="O38:O39"/>
    <mergeCell ref="C15:C28"/>
    <mergeCell ref="O24:O27"/>
    <mergeCell ref="B11:B12"/>
    <mergeCell ref="C11:C12"/>
    <mergeCell ref="D11:D12"/>
    <mergeCell ref="B13:Q13"/>
    <mergeCell ref="O19:O20"/>
    <mergeCell ref="O22:O23"/>
    <mergeCell ref="D29:D39"/>
    <mergeCell ref="O7:O8"/>
    <mergeCell ref="A11:A12"/>
    <mergeCell ref="M11:M12"/>
    <mergeCell ref="N11:N12"/>
    <mergeCell ref="A9:A10"/>
    <mergeCell ref="B9:B10"/>
    <mergeCell ref="C9:C10"/>
    <mergeCell ref="D9:D10"/>
    <mergeCell ref="M9:M10"/>
    <mergeCell ref="A7:A8"/>
    <mergeCell ref="B7:B8"/>
    <mergeCell ref="C7:C8"/>
    <mergeCell ref="D7:D8"/>
    <mergeCell ref="M7:M8"/>
    <mergeCell ref="N7:N8"/>
    <mergeCell ref="P3:P4"/>
    <mergeCell ref="Q3:Q4"/>
    <mergeCell ref="B6:Q6"/>
    <mergeCell ref="E3:E4"/>
    <mergeCell ref="F3:F4"/>
    <mergeCell ref="G3:G4"/>
    <mergeCell ref="H3:H4"/>
    <mergeCell ref="K3:L3"/>
    <mergeCell ref="C50:C56"/>
    <mergeCell ref="M51:M56"/>
    <mergeCell ref="N51:N56"/>
    <mergeCell ref="O51:O52"/>
    <mergeCell ref="O53:O56"/>
    <mergeCell ref="M3:M4"/>
    <mergeCell ref="N3:N4"/>
    <mergeCell ref="O3:O4"/>
    <mergeCell ref="N9:N10"/>
    <mergeCell ref="C84:C87"/>
    <mergeCell ref="A1:Q2"/>
    <mergeCell ref="A3:A4"/>
    <mergeCell ref="B3:B4"/>
    <mergeCell ref="C3:C4"/>
    <mergeCell ref="D3:D4"/>
    <mergeCell ref="A51:A56"/>
    <mergeCell ref="D51:D56"/>
    <mergeCell ref="B49:B56"/>
    <mergeCell ref="I3:J3"/>
    <mergeCell ref="D57:D65"/>
    <mergeCell ref="A57:A65"/>
    <mergeCell ref="M57:M65"/>
    <mergeCell ref="D127:D131"/>
    <mergeCell ref="A127:A131"/>
    <mergeCell ref="C127:C131"/>
    <mergeCell ref="A76:A89"/>
    <mergeCell ref="C76:C83"/>
    <mergeCell ref="O84:O87"/>
    <mergeCell ref="O57:O58"/>
    <mergeCell ref="O59:O64"/>
    <mergeCell ref="C57:C74"/>
    <mergeCell ref="D66:D75"/>
    <mergeCell ref="A66:A75"/>
    <mergeCell ref="M66:M75"/>
    <mergeCell ref="N66:N75"/>
    <mergeCell ref="O66:O71"/>
    <mergeCell ref="O72:O74"/>
    <mergeCell ref="D76:D89"/>
    <mergeCell ref="O127:O131"/>
    <mergeCell ref="N127:N131"/>
    <mergeCell ref="M127:M131"/>
    <mergeCell ref="N57:N65"/>
    <mergeCell ref="M76:M89"/>
    <mergeCell ref="N76:N89"/>
    <mergeCell ref="O76:O77"/>
    <mergeCell ref="O78:O83"/>
    <mergeCell ref="A105:A108"/>
    <mergeCell ref="D105:D108"/>
    <mergeCell ref="M105:M108"/>
    <mergeCell ref="N105:N108"/>
    <mergeCell ref="B126:Q126"/>
    <mergeCell ref="O105:O107"/>
    <mergeCell ref="O109:O110"/>
  </mergeCells>
  <printOptions horizontalCentered="1"/>
  <pageMargins left="0" right="0" top="0.984251968503937" bottom="0.984251968503937" header="0.5118110236220472" footer="0.5118110236220472"/>
  <pageSetup fitToHeight="2" horizontalDpi="600" verticalDpi="600" orientation="portrait" paperSize="9" scale="43" r:id="rId1"/>
  <rowBreaks count="1" manualBreakCount="1"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217"/>
  <sheetViews>
    <sheetView zoomScalePageLayoutView="0" workbookViewId="0" topLeftCell="A79">
      <selection activeCell="B99" sqref="B99"/>
    </sheetView>
  </sheetViews>
  <sheetFormatPr defaultColWidth="9.00390625" defaultRowHeight="12.75"/>
  <sheetData>
    <row r="1" spans="2:13" ht="12.75">
      <c r="B1" s="105" t="s">
        <v>114</v>
      </c>
      <c r="C1" s="105"/>
      <c r="D1" s="105"/>
      <c r="E1" s="105"/>
      <c r="F1" s="105"/>
      <c r="I1" s="105" t="s">
        <v>115</v>
      </c>
      <c r="J1" s="105"/>
      <c r="K1" s="105"/>
      <c r="L1" s="105"/>
      <c r="M1" s="105"/>
    </row>
    <row r="2" spans="2:13" ht="12.75">
      <c r="B2" s="47"/>
      <c r="C2" s="47"/>
      <c r="D2" s="49">
        <f aca="true" t="shared" si="0" ref="D2:D27">C2+B2</f>
        <v>0</v>
      </c>
      <c r="E2" s="47">
        <v>14</v>
      </c>
      <c r="F2" s="49">
        <f aca="true" t="shared" si="1" ref="F2:F27">E2+D2</f>
        <v>14</v>
      </c>
      <c r="I2" s="13"/>
      <c r="J2" s="13">
        <v>5</v>
      </c>
      <c r="K2" s="49">
        <f>J2+I2</f>
        <v>5</v>
      </c>
      <c r="L2" s="13"/>
      <c r="M2" s="49">
        <f>L2+K2</f>
        <v>5</v>
      </c>
    </row>
    <row r="3" spans="2:13" ht="12.75">
      <c r="B3" s="48"/>
      <c r="C3" s="48"/>
      <c r="D3" s="49">
        <f t="shared" si="0"/>
        <v>0</v>
      </c>
      <c r="E3" s="48">
        <v>9</v>
      </c>
      <c r="F3" s="49">
        <f t="shared" si="1"/>
        <v>9</v>
      </c>
      <c r="I3" s="53"/>
      <c r="J3" s="53">
        <v>24</v>
      </c>
      <c r="K3" s="49">
        <f>J3+I3</f>
        <v>24</v>
      </c>
      <c r="L3" s="53">
        <v>1</v>
      </c>
      <c r="M3" s="49">
        <f>L3+K3</f>
        <v>25</v>
      </c>
    </row>
    <row r="4" spans="2:13" ht="12.75">
      <c r="B4" s="47"/>
      <c r="C4" s="47"/>
      <c r="D4" s="49">
        <f t="shared" si="0"/>
        <v>0</v>
      </c>
      <c r="E4" s="47">
        <v>10</v>
      </c>
      <c r="F4" s="49">
        <f t="shared" si="1"/>
        <v>10</v>
      </c>
      <c r="I4" s="53"/>
      <c r="J4" s="53">
        <v>13</v>
      </c>
      <c r="K4" s="49">
        <f>J4+I4</f>
        <v>13</v>
      </c>
      <c r="L4" s="53">
        <v>1</v>
      </c>
      <c r="M4" s="49">
        <f>L4+K4</f>
        <v>14</v>
      </c>
    </row>
    <row r="5" spans="2:13" ht="12.75">
      <c r="B5" s="47"/>
      <c r="C5" s="47"/>
      <c r="D5" s="49">
        <f t="shared" si="0"/>
        <v>0</v>
      </c>
      <c r="E5" s="47">
        <v>2</v>
      </c>
      <c r="F5" s="49">
        <f t="shared" si="1"/>
        <v>2</v>
      </c>
      <c r="I5" s="53"/>
      <c r="J5" s="53">
        <v>72</v>
      </c>
      <c r="K5" s="49">
        <f>J5+I5</f>
        <v>72</v>
      </c>
      <c r="L5" s="53">
        <v>6</v>
      </c>
      <c r="M5" s="49">
        <f>L5+K5</f>
        <v>78</v>
      </c>
    </row>
    <row r="6" spans="2:13" ht="12.75">
      <c r="B6" s="48"/>
      <c r="C6" s="48"/>
      <c r="D6" s="49">
        <f t="shared" si="0"/>
        <v>0</v>
      </c>
      <c r="E6" s="48">
        <v>8</v>
      </c>
      <c r="F6" s="49">
        <f t="shared" si="1"/>
        <v>8</v>
      </c>
      <c r="I6" s="53"/>
      <c r="J6" s="53">
        <v>19</v>
      </c>
      <c r="K6" s="49">
        <f>J6+I6</f>
        <v>19</v>
      </c>
      <c r="L6" s="53">
        <v>2</v>
      </c>
      <c r="M6" s="49">
        <f>L6+K6</f>
        <v>21</v>
      </c>
    </row>
    <row r="7" spans="2:13" ht="12.75">
      <c r="B7" s="47"/>
      <c r="C7" s="47"/>
      <c r="D7" s="49">
        <f t="shared" si="0"/>
        <v>0</v>
      </c>
      <c r="E7" s="47">
        <v>18</v>
      </c>
      <c r="F7" s="49">
        <f t="shared" si="1"/>
        <v>18</v>
      </c>
      <c r="I7" s="2"/>
      <c r="J7" s="2"/>
      <c r="K7" s="3"/>
      <c r="L7" s="2"/>
      <c r="M7" s="3"/>
    </row>
    <row r="8" spans="2:13" ht="12.75">
      <c r="B8" s="48"/>
      <c r="C8" s="48"/>
      <c r="D8" s="49">
        <f t="shared" si="0"/>
        <v>0</v>
      </c>
      <c r="E8" s="48">
        <v>25</v>
      </c>
      <c r="F8" s="49">
        <f t="shared" si="1"/>
        <v>25</v>
      </c>
      <c r="I8" s="2"/>
      <c r="J8" s="2"/>
      <c r="K8" s="3"/>
      <c r="L8" s="2"/>
      <c r="M8" s="3"/>
    </row>
    <row r="9" spans="2:13" ht="12.75">
      <c r="B9" s="48"/>
      <c r="C9" s="48"/>
      <c r="D9" s="49">
        <f t="shared" si="0"/>
        <v>0</v>
      </c>
      <c r="E9" s="48">
        <v>19</v>
      </c>
      <c r="F9" s="49">
        <f t="shared" si="1"/>
        <v>19</v>
      </c>
      <c r="I9" s="2"/>
      <c r="J9" s="2"/>
      <c r="K9" s="3"/>
      <c r="L9" s="2"/>
      <c r="M9" s="3"/>
    </row>
    <row r="10" spans="2:13" ht="12.75">
      <c r="B10" s="48"/>
      <c r="C10" s="48"/>
      <c r="D10" s="49">
        <f t="shared" si="0"/>
        <v>0</v>
      </c>
      <c r="E10" s="48">
        <v>14</v>
      </c>
      <c r="F10" s="49">
        <f t="shared" si="1"/>
        <v>14</v>
      </c>
      <c r="I10" s="2"/>
      <c r="J10" s="2"/>
      <c r="K10" s="3"/>
      <c r="L10" s="2"/>
      <c r="M10" s="3"/>
    </row>
    <row r="11" spans="2:13" ht="12.75">
      <c r="B11" s="47"/>
      <c r="C11" s="47"/>
      <c r="D11" s="49">
        <f t="shared" si="0"/>
        <v>0</v>
      </c>
      <c r="E11" s="47">
        <v>23</v>
      </c>
      <c r="F11" s="49">
        <f t="shared" si="1"/>
        <v>23</v>
      </c>
      <c r="I11" s="2"/>
      <c r="J11" s="2"/>
      <c r="K11" s="3"/>
      <c r="L11" s="2"/>
      <c r="M11" s="3"/>
    </row>
    <row r="12" spans="2:13" ht="12.75">
      <c r="B12" s="47"/>
      <c r="C12" s="47"/>
      <c r="D12" s="49">
        <f t="shared" si="0"/>
        <v>0</v>
      </c>
      <c r="E12" s="47">
        <v>7</v>
      </c>
      <c r="F12" s="49">
        <f t="shared" si="1"/>
        <v>7</v>
      </c>
      <c r="I12" s="2"/>
      <c r="J12" s="2"/>
      <c r="K12" s="3"/>
      <c r="L12" s="2"/>
      <c r="M12" s="3"/>
    </row>
    <row r="13" spans="2:13" ht="12.75">
      <c r="B13" s="48"/>
      <c r="C13" s="48"/>
      <c r="D13" s="49">
        <f t="shared" si="0"/>
        <v>0</v>
      </c>
      <c r="E13" s="48">
        <v>50</v>
      </c>
      <c r="F13" s="49">
        <f t="shared" si="1"/>
        <v>50</v>
      </c>
      <c r="I13" s="2"/>
      <c r="J13" s="2"/>
      <c r="K13" s="3"/>
      <c r="L13" s="2"/>
      <c r="M13" s="3"/>
    </row>
    <row r="14" spans="2:13" ht="12.75">
      <c r="B14" s="48"/>
      <c r="C14" s="48"/>
      <c r="D14" s="49">
        <f t="shared" si="0"/>
        <v>0</v>
      </c>
      <c r="E14" s="48">
        <v>11</v>
      </c>
      <c r="F14" s="49">
        <f t="shared" si="1"/>
        <v>11</v>
      </c>
      <c r="I14" s="2"/>
      <c r="J14" s="2"/>
      <c r="K14" s="3"/>
      <c r="L14" s="2"/>
      <c r="M14" s="3"/>
    </row>
    <row r="15" spans="2:13" ht="12.75">
      <c r="B15" s="48"/>
      <c r="C15" s="48"/>
      <c r="D15" s="49">
        <f t="shared" si="0"/>
        <v>0</v>
      </c>
      <c r="E15" s="48">
        <v>10</v>
      </c>
      <c r="F15" s="49">
        <f t="shared" si="1"/>
        <v>10</v>
      </c>
      <c r="I15" s="2"/>
      <c r="J15" s="2"/>
      <c r="K15" s="3"/>
      <c r="L15" s="2"/>
      <c r="M15" s="3"/>
    </row>
    <row r="16" spans="2:13" ht="12.75">
      <c r="B16" s="47"/>
      <c r="C16" s="47"/>
      <c r="D16" s="49">
        <f t="shared" si="0"/>
        <v>0</v>
      </c>
      <c r="E16" s="47">
        <v>11</v>
      </c>
      <c r="F16" s="49">
        <f t="shared" si="1"/>
        <v>11</v>
      </c>
      <c r="I16" s="2"/>
      <c r="J16" s="2"/>
      <c r="K16" s="3"/>
      <c r="L16" s="2"/>
      <c r="M16" s="3"/>
    </row>
    <row r="17" spans="2:13" ht="12.75">
      <c r="B17" s="48"/>
      <c r="C17" s="48">
        <v>35</v>
      </c>
      <c r="D17" s="49">
        <f t="shared" si="0"/>
        <v>35</v>
      </c>
      <c r="E17" s="48">
        <v>6</v>
      </c>
      <c r="F17" s="49">
        <f t="shared" si="1"/>
        <v>41</v>
      </c>
      <c r="I17" s="2"/>
      <c r="J17" s="2"/>
      <c r="K17" s="3"/>
      <c r="L17" s="2"/>
      <c r="M17" s="3"/>
    </row>
    <row r="18" spans="2:13" ht="12.75">
      <c r="B18" s="48"/>
      <c r="C18" s="48">
        <v>13</v>
      </c>
      <c r="D18" s="49">
        <f t="shared" si="0"/>
        <v>13</v>
      </c>
      <c r="E18" s="48">
        <v>3</v>
      </c>
      <c r="F18" s="49">
        <f t="shared" si="1"/>
        <v>16</v>
      </c>
      <c r="I18" s="2"/>
      <c r="J18" s="2"/>
      <c r="K18" s="3"/>
      <c r="L18" s="2"/>
      <c r="M18" s="3"/>
    </row>
    <row r="19" spans="2:13" ht="12.75">
      <c r="B19" s="48"/>
      <c r="C19" s="48">
        <v>13</v>
      </c>
      <c r="D19" s="49">
        <f t="shared" si="0"/>
        <v>13</v>
      </c>
      <c r="E19" s="48">
        <v>2</v>
      </c>
      <c r="F19" s="49">
        <f t="shared" si="1"/>
        <v>15</v>
      </c>
      <c r="I19" s="2"/>
      <c r="J19" s="2"/>
      <c r="K19" s="3"/>
      <c r="L19" s="2"/>
      <c r="M19" s="3"/>
    </row>
    <row r="20" spans="2:13" ht="12.75">
      <c r="B20" s="47"/>
      <c r="C20" s="47">
        <v>11</v>
      </c>
      <c r="D20" s="49">
        <f t="shared" si="0"/>
        <v>11</v>
      </c>
      <c r="E20" s="47">
        <v>2</v>
      </c>
      <c r="F20" s="49">
        <f t="shared" si="1"/>
        <v>13</v>
      </c>
      <c r="I20" s="2"/>
      <c r="J20" s="2"/>
      <c r="K20" s="3"/>
      <c r="L20" s="2"/>
      <c r="M20" s="3"/>
    </row>
    <row r="21" spans="2:13" ht="12.75">
      <c r="B21" s="48"/>
      <c r="C21" s="48">
        <v>15</v>
      </c>
      <c r="D21" s="49">
        <f t="shared" si="0"/>
        <v>15</v>
      </c>
      <c r="E21" s="48">
        <v>3</v>
      </c>
      <c r="F21" s="49">
        <f t="shared" si="1"/>
        <v>18</v>
      </c>
      <c r="I21" s="2"/>
      <c r="J21" s="2"/>
      <c r="K21" s="3"/>
      <c r="L21" s="2"/>
      <c r="M21" s="3"/>
    </row>
    <row r="22" spans="2:13" ht="12.75">
      <c r="B22" s="48"/>
      <c r="C22" s="48">
        <v>20</v>
      </c>
      <c r="D22" s="49">
        <f t="shared" si="0"/>
        <v>20</v>
      </c>
      <c r="E22" s="48">
        <v>3</v>
      </c>
      <c r="F22" s="49">
        <f t="shared" si="1"/>
        <v>23</v>
      </c>
      <c r="I22" s="2"/>
      <c r="J22" s="2"/>
      <c r="K22" s="3"/>
      <c r="L22" s="2"/>
      <c r="M22" s="3"/>
    </row>
    <row r="23" spans="2:13" ht="12.75">
      <c r="B23" s="48"/>
      <c r="C23" s="48">
        <v>13</v>
      </c>
      <c r="D23" s="49">
        <f t="shared" si="0"/>
        <v>13</v>
      </c>
      <c r="E23" s="48">
        <v>2</v>
      </c>
      <c r="F23" s="49">
        <f t="shared" si="1"/>
        <v>15</v>
      </c>
      <c r="I23" s="2"/>
      <c r="J23" s="2"/>
      <c r="K23" s="3"/>
      <c r="L23" s="2"/>
      <c r="M23" s="3"/>
    </row>
    <row r="24" spans="2:13" ht="12.75">
      <c r="B24" s="48"/>
      <c r="C24" s="48">
        <v>30</v>
      </c>
      <c r="D24" s="49">
        <f t="shared" si="0"/>
        <v>30</v>
      </c>
      <c r="E24" s="48">
        <v>5</v>
      </c>
      <c r="F24" s="49">
        <f t="shared" si="1"/>
        <v>35</v>
      </c>
      <c r="I24" s="2"/>
      <c r="J24" s="2"/>
      <c r="K24" s="3"/>
      <c r="L24" s="2"/>
      <c r="M24" s="3"/>
    </row>
    <row r="25" spans="2:13" ht="12.75">
      <c r="B25" s="47"/>
      <c r="C25" s="47">
        <v>12</v>
      </c>
      <c r="D25" s="49">
        <f t="shared" si="0"/>
        <v>12</v>
      </c>
      <c r="E25" s="47">
        <v>2</v>
      </c>
      <c r="F25" s="49">
        <f t="shared" si="1"/>
        <v>14</v>
      </c>
      <c r="I25" s="2"/>
      <c r="J25" s="2"/>
      <c r="K25" s="3"/>
      <c r="L25" s="2"/>
      <c r="M25" s="3"/>
    </row>
    <row r="26" spans="2:13" ht="12.75">
      <c r="B26" s="47"/>
      <c r="C26" s="47">
        <v>52</v>
      </c>
      <c r="D26" s="49">
        <f t="shared" si="0"/>
        <v>52</v>
      </c>
      <c r="E26" s="47">
        <v>6</v>
      </c>
      <c r="F26" s="49">
        <f t="shared" si="1"/>
        <v>58</v>
      </c>
      <c r="I26" s="2"/>
      <c r="J26" s="2"/>
      <c r="K26" s="3"/>
      <c r="L26" s="2"/>
      <c r="M26" s="3"/>
    </row>
    <row r="27" spans="2:13" ht="12.75">
      <c r="B27" s="47"/>
      <c r="C27" s="47">
        <v>36</v>
      </c>
      <c r="D27" s="49">
        <f t="shared" si="0"/>
        <v>36</v>
      </c>
      <c r="E27" s="47">
        <v>5</v>
      </c>
      <c r="F27" s="49">
        <f t="shared" si="1"/>
        <v>41</v>
      </c>
      <c r="I27" s="2"/>
      <c r="J27" s="2"/>
      <c r="K27" s="3"/>
      <c r="L27" s="2"/>
      <c r="M27" s="3"/>
    </row>
    <row r="28" spans="2:13" ht="12.75">
      <c r="B28" s="50"/>
      <c r="C28" s="50">
        <v>95</v>
      </c>
      <c r="D28" s="49">
        <f>C28+B28</f>
        <v>95</v>
      </c>
      <c r="E28" s="50">
        <v>11</v>
      </c>
      <c r="F28" s="49">
        <f>E28+D28</f>
        <v>106</v>
      </c>
      <c r="I28" s="2"/>
      <c r="J28" s="2"/>
      <c r="K28" s="3"/>
      <c r="L28" s="2"/>
      <c r="M28" s="3"/>
    </row>
    <row r="29" spans="2:13" ht="12.75">
      <c r="B29" s="50"/>
      <c r="C29" s="50"/>
      <c r="D29" s="49">
        <f aca="true" t="shared" si="2" ref="D29:D74">C29+B29</f>
        <v>0</v>
      </c>
      <c r="E29" s="50">
        <v>38</v>
      </c>
      <c r="F29" s="49">
        <f aca="true" t="shared" si="3" ref="F29:F74">E29+D29</f>
        <v>38</v>
      </c>
      <c r="I29" s="2"/>
      <c r="J29" s="2"/>
      <c r="K29" s="3"/>
      <c r="L29" s="2"/>
      <c r="M29" s="3"/>
    </row>
    <row r="30" spans="2:13" ht="12.75">
      <c r="B30" s="50"/>
      <c r="C30" s="50"/>
      <c r="D30" s="49">
        <f t="shared" si="2"/>
        <v>0</v>
      </c>
      <c r="E30" s="50">
        <v>5</v>
      </c>
      <c r="F30" s="49">
        <f t="shared" si="3"/>
        <v>5</v>
      </c>
      <c r="I30" s="2"/>
      <c r="J30" s="2"/>
      <c r="K30" s="3"/>
      <c r="L30" s="2"/>
      <c r="M30" s="3"/>
    </row>
    <row r="31" spans="2:13" ht="12.75">
      <c r="B31" s="50"/>
      <c r="C31" s="50"/>
      <c r="D31" s="49">
        <f t="shared" si="2"/>
        <v>0</v>
      </c>
      <c r="E31" s="50">
        <v>9</v>
      </c>
      <c r="F31" s="49">
        <f t="shared" si="3"/>
        <v>9</v>
      </c>
      <c r="I31" s="2"/>
      <c r="J31" s="2"/>
      <c r="K31" s="3"/>
      <c r="L31" s="2"/>
      <c r="M31" s="3"/>
    </row>
    <row r="32" spans="2:13" ht="12.75">
      <c r="B32" s="50"/>
      <c r="C32" s="50">
        <v>8</v>
      </c>
      <c r="D32" s="49">
        <f t="shared" si="2"/>
        <v>8</v>
      </c>
      <c r="E32" s="50">
        <v>17</v>
      </c>
      <c r="F32" s="49">
        <f t="shared" si="3"/>
        <v>25</v>
      </c>
      <c r="I32" s="2"/>
      <c r="J32" s="2"/>
      <c r="K32" s="3"/>
      <c r="L32" s="2"/>
      <c r="M32" s="3"/>
    </row>
    <row r="33" spans="2:13" ht="12.75">
      <c r="B33" s="50"/>
      <c r="C33" s="50">
        <v>4</v>
      </c>
      <c r="D33" s="49">
        <f t="shared" si="2"/>
        <v>4</v>
      </c>
      <c r="E33" s="50">
        <v>8</v>
      </c>
      <c r="F33" s="49">
        <f t="shared" si="3"/>
        <v>12</v>
      </c>
      <c r="I33" s="2"/>
      <c r="J33" s="2"/>
      <c r="K33" s="3"/>
      <c r="L33" s="2"/>
      <c r="M33" s="3"/>
    </row>
    <row r="34" spans="2:13" ht="12.75">
      <c r="B34" s="49"/>
      <c r="C34" s="49">
        <v>14</v>
      </c>
      <c r="D34" s="49">
        <f t="shared" si="2"/>
        <v>14</v>
      </c>
      <c r="E34" s="49">
        <v>25</v>
      </c>
      <c r="F34" s="49">
        <f t="shared" si="3"/>
        <v>39</v>
      </c>
      <c r="I34" s="2"/>
      <c r="J34" s="2"/>
      <c r="K34" s="3"/>
      <c r="L34" s="2"/>
      <c r="M34" s="3"/>
    </row>
    <row r="35" spans="2:13" ht="12.75">
      <c r="B35" s="49"/>
      <c r="C35" s="49"/>
      <c r="D35" s="49">
        <f t="shared" si="2"/>
        <v>0</v>
      </c>
      <c r="E35" s="49">
        <v>5</v>
      </c>
      <c r="F35" s="49">
        <f t="shared" si="3"/>
        <v>5</v>
      </c>
      <c r="I35" s="2"/>
      <c r="J35" s="2"/>
      <c r="K35" s="3"/>
      <c r="L35" s="2"/>
      <c r="M35" s="3"/>
    </row>
    <row r="36" spans="2:13" ht="12.75">
      <c r="B36" s="49"/>
      <c r="C36" s="49"/>
      <c r="D36" s="49">
        <f t="shared" si="2"/>
        <v>0</v>
      </c>
      <c r="E36" s="49">
        <v>12</v>
      </c>
      <c r="F36" s="49">
        <f t="shared" si="3"/>
        <v>12</v>
      </c>
      <c r="I36" s="2"/>
      <c r="J36" s="2"/>
      <c r="K36" s="3"/>
      <c r="L36" s="2"/>
      <c r="M36" s="3"/>
    </row>
    <row r="37" spans="2:13" ht="12.75">
      <c r="B37" s="49"/>
      <c r="C37" s="49"/>
      <c r="D37" s="49">
        <f t="shared" si="2"/>
        <v>0</v>
      </c>
      <c r="E37" s="49">
        <v>14</v>
      </c>
      <c r="F37" s="49">
        <f t="shared" si="3"/>
        <v>14</v>
      </c>
      <c r="I37" s="2"/>
      <c r="J37" s="2"/>
      <c r="K37" s="3"/>
      <c r="L37" s="2"/>
      <c r="M37" s="3"/>
    </row>
    <row r="38" spans="2:13" ht="12.75">
      <c r="B38" s="50"/>
      <c r="C38" s="50"/>
      <c r="D38" s="49">
        <f t="shared" si="2"/>
        <v>0</v>
      </c>
      <c r="E38" s="50">
        <v>21</v>
      </c>
      <c r="F38" s="49">
        <f t="shared" si="3"/>
        <v>21</v>
      </c>
      <c r="I38" s="2"/>
      <c r="J38" s="2"/>
      <c r="K38" s="3"/>
      <c r="L38" s="2"/>
      <c r="M38" s="3"/>
    </row>
    <row r="39" spans="2:6" ht="12.75">
      <c r="B39" s="50"/>
      <c r="C39" s="50"/>
      <c r="D39" s="49">
        <f t="shared" si="2"/>
        <v>0</v>
      </c>
      <c r="E39" s="50">
        <v>18</v>
      </c>
      <c r="F39" s="49">
        <f t="shared" si="3"/>
        <v>18</v>
      </c>
    </row>
    <row r="40" spans="2:6" ht="12.75">
      <c r="B40" s="50"/>
      <c r="C40" s="50"/>
      <c r="D40" s="49">
        <f t="shared" si="2"/>
        <v>0</v>
      </c>
      <c r="E40" s="50">
        <v>29</v>
      </c>
      <c r="F40" s="49">
        <f t="shared" si="3"/>
        <v>29</v>
      </c>
    </row>
    <row r="41" spans="2:6" ht="12.75">
      <c r="B41" s="50"/>
      <c r="C41" s="50"/>
      <c r="D41" s="49">
        <f t="shared" si="2"/>
        <v>0</v>
      </c>
      <c r="E41" s="50">
        <v>16</v>
      </c>
      <c r="F41" s="49">
        <f t="shared" si="3"/>
        <v>16</v>
      </c>
    </row>
    <row r="42" spans="2:6" ht="12.75">
      <c r="B42" s="49"/>
      <c r="C42" s="49"/>
      <c r="D42" s="49">
        <f t="shared" si="2"/>
        <v>0</v>
      </c>
      <c r="E42" s="49">
        <v>8</v>
      </c>
      <c r="F42" s="49">
        <f t="shared" si="3"/>
        <v>8</v>
      </c>
    </row>
    <row r="43" spans="2:6" ht="12.75">
      <c r="B43" s="49"/>
      <c r="C43" s="49"/>
      <c r="D43" s="49">
        <f t="shared" si="2"/>
        <v>0</v>
      </c>
      <c r="E43" s="49">
        <v>4</v>
      </c>
      <c r="F43" s="49">
        <f t="shared" si="3"/>
        <v>4</v>
      </c>
    </row>
    <row r="44" spans="2:6" ht="12.75">
      <c r="B44" s="49"/>
      <c r="C44" s="49"/>
      <c r="D44" s="49">
        <f t="shared" si="2"/>
        <v>0</v>
      </c>
      <c r="E44" s="49">
        <v>7</v>
      </c>
      <c r="F44" s="49">
        <f t="shared" si="3"/>
        <v>7</v>
      </c>
    </row>
    <row r="45" spans="2:6" ht="12.75">
      <c r="B45" s="49"/>
      <c r="C45" s="49">
        <v>1</v>
      </c>
      <c r="D45" s="49">
        <f t="shared" si="2"/>
        <v>1</v>
      </c>
      <c r="E45" s="49">
        <v>25</v>
      </c>
      <c r="F45" s="49">
        <f t="shared" si="3"/>
        <v>26</v>
      </c>
    </row>
    <row r="46" spans="2:6" ht="12.75">
      <c r="B46" s="49"/>
      <c r="C46" s="49"/>
      <c r="D46" s="49">
        <f t="shared" si="2"/>
        <v>0</v>
      </c>
      <c r="E46" s="49">
        <v>2</v>
      </c>
      <c r="F46" s="49">
        <f t="shared" si="3"/>
        <v>2</v>
      </c>
    </row>
    <row r="47" spans="2:6" ht="12.75">
      <c r="B47" s="49"/>
      <c r="C47" s="49">
        <v>1</v>
      </c>
      <c r="D47" s="49">
        <f t="shared" si="2"/>
        <v>1</v>
      </c>
      <c r="E47" s="49">
        <v>27</v>
      </c>
      <c r="F47" s="49">
        <f t="shared" si="3"/>
        <v>28</v>
      </c>
    </row>
    <row r="48" spans="2:6" ht="12.75">
      <c r="B48" s="49"/>
      <c r="C48" s="49">
        <v>1</v>
      </c>
      <c r="D48" s="49">
        <f t="shared" si="2"/>
        <v>1</v>
      </c>
      <c r="E48" s="49">
        <v>30</v>
      </c>
      <c r="F48" s="49">
        <f t="shared" si="3"/>
        <v>31</v>
      </c>
    </row>
    <row r="49" spans="2:6" ht="12.75">
      <c r="B49" s="49"/>
      <c r="C49" s="49">
        <v>1</v>
      </c>
      <c r="D49" s="49">
        <f t="shared" si="2"/>
        <v>1</v>
      </c>
      <c r="E49" s="49">
        <v>10</v>
      </c>
      <c r="F49" s="49">
        <f t="shared" si="3"/>
        <v>11</v>
      </c>
    </row>
    <row r="50" spans="2:6" ht="12.75">
      <c r="B50" s="49"/>
      <c r="C50" s="49">
        <v>2</v>
      </c>
      <c r="D50" s="49">
        <f t="shared" si="2"/>
        <v>2</v>
      </c>
      <c r="E50" s="49">
        <v>35</v>
      </c>
      <c r="F50" s="49">
        <f t="shared" si="3"/>
        <v>37</v>
      </c>
    </row>
    <row r="51" spans="2:6" ht="12.75">
      <c r="B51" s="49"/>
      <c r="C51" s="49"/>
      <c r="D51" s="49">
        <f t="shared" si="2"/>
        <v>0</v>
      </c>
      <c r="E51" s="49">
        <v>14</v>
      </c>
      <c r="F51" s="49">
        <f t="shared" si="3"/>
        <v>14</v>
      </c>
    </row>
    <row r="52" spans="2:6" ht="12.75">
      <c r="B52" s="49"/>
      <c r="C52" s="49">
        <v>1</v>
      </c>
      <c r="D52" s="49">
        <f t="shared" si="2"/>
        <v>1</v>
      </c>
      <c r="E52" s="49">
        <v>16</v>
      </c>
      <c r="F52" s="49">
        <f t="shared" si="3"/>
        <v>17</v>
      </c>
    </row>
    <row r="53" spans="2:6" ht="12.75">
      <c r="B53" s="49"/>
      <c r="C53" s="49">
        <v>1</v>
      </c>
      <c r="D53" s="49">
        <f t="shared" si="2"/>
        <v>1</v>
      </c>
      <c r="E53" s="49">
        <v>24</v>
      </c>
      <c r="F53" s="49">
        <f t="shared" si="3"/>
        <v>25</v>
      </c>
    </row>
    <row r="54" spans="2:6" ht="12.75">
      <c r="B54" s="49"/>
      <c r="C54" s="49">
        <v>1</v>
      </c>
      <c r="D54" s="49">
        <f t="shared" si="2"/>
        <v>1</v>
      </c>
      <c r="E54" s="49">
        <v>23</v>
      </c>
      <c r="F54" s="49">
        <f t="shared" si="3"/>
        <v>24</v>
      </c>
    </row>
    <row r="55" spans="2:6" ht="12.75">
      <c r="B55" s="52"/>
      <c r="C55" s="52">
        <v>9</v>
      </c>
      <c r="D55" s="49">
        <f t="shared" si="2"/>
        <v>9</v>
      </c>
      <c r="E55" s="52">
        <v>2</v>
      </c>
      <c r="F55" s="49">
        <f t="shared" si="3"/>
        <v>11</v>
      </c>
    </row>
    <row r="56" spans="2:6" ht="12.75">
      <c r="B56" s="49"/>
      <c r="C56" s="49">
        <v>32</v>
      </c>
      <c r="D56" s="49">
        <f t="shared" si="2"/>
        <v>32</v>
      </c>
      <c r="E56" s="49">
        <v>6</v>
      </c>
      <c r="F56" s="49">
        <f t="shared" si="3"/>
        <v>38</v>
      </c>
    </row>
    <row r="57" spans="2:6" ht="12.75">
      <c r="B57" s="49"/>
      <c r="C57" s="49">
        <v>25</v>
      </c>
      <c r="D57" s="49">
        <f t="shared" si="2"/>
        <v>25</v>
      </c>
      <c r="E57" s="49">
        <v>4</v>
      </c>
      <c r="F57" s="49">
        <f t="shared" si="3"/>
        <v>29</v>
      </c>
    </row>
    <row r="58" spans="2:6" ht="12.75">
      <c r="B58" s="49"/>
      <c r="C58" s="49">
        <v>7</v>
      </c>
      <c r="D58" s="49">
        <f t="shared" si="2"/>
        <v>7</v>
      </c>
      <c r="E58" s="49">
        <v>1</v>
      </c>
      <c r="F58" s="49">
        <f t="shared" si="3"/>
        <v>8</v>
      </c>
    </row>
    <row r="59" spans="2:6" ht="12.75">
      <c r="B59" s="49"/>
      <c r="C59" s="49">
        <v>25</v>
      </c>
      <c r="D59" s="49">
        <f t="shared" si="2"/>
        <v>25</v>
      </c>
      <c r="E59" s="49">
        <v>4</v>
      </c>
      <c r="F59" s="49">
        <f t="shared" si="3"/>
        <v>29</v>
      </c>
    </row>
    <row r="60" spans="2:6" ht="12.75">
      <c r="B60" s="49"/>
      <c r="C60" s="49">
        <v>19</v>
      </c>
      <c r="D60" s="49">
        <f t="shared" si="2"/>
        <v>19</v>
      </c>
      <c r="E60" s="49">
        <v>3</v>
      </c>
      <c r="F60" s="49">
        <f t="shared" si="3"/>
        <v>22</v>
      </c>
    </row>
    <row r="61" spans="2:6" ht="12.75">
      <c r="B61" s="49"/>
      <c r="C61" s="49">
        <v>9</v>
      </c>
      <c r="D61" s="49">
        <f t="shared" si="2"/>
        <v>9</v>
      </c>
      <c r="E61" s="49">
        <v>2</v>
      </c>
      <c r="F61" s="49">
        <f t="shared" si="3"/>
        <v>11</v>
      </c>
    </row>
    <row r="62" spans="2:6" ht="12.75">
      <c r="B62" s="13"/>
      <c r="C62" s="13">
        <v>6</v>
      </c>
      <c r="D62" s="49">
        <f t="shared" si="2"/>
        <v>6</v>
      </c>
      <c r="E62" s="13">
        <v>1</v>
      </c>
      <c r="F62" s="49">
        <f t="shared" si="3"/>
        <v>7</v>
      </c>
    </row>
    <row r="63" spans="2:6" ht="12.75">
      <c r="B63" s="53"/>
      <c r="C63" s="53">
        <v>32</v>
      </c>
      <c r="D63" s="49">
        <f t="shared" si="2"/>
        <v>32</v>
      </c>
      <c r="E63" s="53">
        <v>5</v>
      </c>
      <c r="F63" s="49">
        <f t="shared" si="3"/>
        <v>37</v>
      </c>
    </row>
    <row r="64" spans="2:6" ht="12.75">
      <c r="B64" s="53"/>
      <c r="C64" s="53">
        <v>4</v>
      </c>
      <c r="D64" s="49">
        <f t="shared" si="2"/>
        <v>4</v>
      </c>
      <c r="E64" s="53">
        <v>1</v>
      </c>
      <c r="F64" s="49">
        <f t="shared" si="3"/>
        <v>5</v>
      </c>
    </row>
    <row r="65" spans="2:6" ht="12.75">
      <c r="B65" s="13"/>
      <c r="C65" s="13">
        <v>29</v>
      </c>
      <c r="D65" s="49">
        <f t="shared" si="2"/>
        <v>29</v>
      </c>
      <c r="E65" s="13">
        <v>5</v>
      </c>
      <c r="F65" s="49">
        <f t="shared" si="3"/>
        <v>34</v>
      </c>
    </row>
    <row r="66" spans="2:6" ht="12.75">
      <c r="B66" s="13"/>
      <c r="C66" s="13">
        <v>17</v>
      </c>
      <c r="D66" s="49">
        <f t="shared" si="2"/>
        <v>17</v>
      </c>
      <c r="E66" s="13">
        <v>3</v>
      </c>
      <c r="F66" s="49">
        <f t="shared" si="3"/>
        <v>20</v>
      </c>
    </row>
    <row r="67" spans="2:6" ht="12.75">
      <c r="B67" s="13"/>
      <c r="C67" s="13">
        <v>8</v>
      </c>
      <c r="D67" s="49">
        <f t="shared" si="2"/>
        <v>8</v>
      </c>
      <c r="E67" s="13">
        <v>2</v>
      </c>
      <c r="F67" s="49">
        <f t="shared" si="3"/>
        <v>10</v>
      </c>
    </row>
    <row r="68" spans="2:6" ht="12.75">
      <c r="B68" s="13"/>
      <c r="C68" s="13">
        <v>5</v>
      </c>
      <c r="D68" s="49">
        <f t="shared" si="2"/>
        <v>5</v>
      </c>
      <c r="E68" s="13">
        <v>1</v>
      </c>
      <c r="F68" s="49">
        <f t="shared" si="3"/>
        <v>6</v>
      </c>
    </row>
    <row r="69" spans="2:6" ht="12.75">
      <c r="B69" s="13"/>
      <c r="C69" s="13"/>
      <c r="D69" s="49">
        <f t="shared" si="2"/>
        <v>0</v>
      </c>
      <c r="E69" s="13">
        <v>40</v>
      </c>
      <c r="F69" s="49">
        <f t="shared" si="3"/>
        <v>40</v>
      </c>
    </row>
    <row r="70" spans="2:6" ht="12.75">
      <c r="B70" s="13"/>
      <c r="C70" s="13"/>
      <c r="D70" s="49">
        <f t="shared" si="2"/>
        <v>0</v>
      </c>
      <c r="E70" s="13">
        <v>18</v>
      </c>
      <c r="F70" s="49">
        <f t="shared" si="3"/>
        <v>18</v>
      </c>
    </row>
    <row r="71" spans="2:6" ht="12.75">
      <c r="B71" s="13"/>
      <c r="C71" s="13"/>
      <c r="D71" s="49">
        <f t="shared" si="2"/>
        <v>0</v>
      </c>
      <c r="E71" s="13">
        <v>16</v>
      </c>
      <c r="F71" s="49">
        <f t="shared" si="3"/>
        <v>16</v>
      </c>
    </row>
    <row r="72" spans="2:6" ht="12.75">
      <c r="B72" s="13"/>
      <c r="C72" s="13"/>
      <c r="D72" s="49">
        <f t="shared" si="2"/>
        <v>0</v>
      </c>
      <c r="E72" s="13">
        <v>53</v>
      </c>
      <c r="F72" s="49">
        <f t="shared" si="3"/>
        <v>53</v>
      </c>
    </row>
    <row r="73" spans="2:6" ht="12.75">
      <c r="B73" s="53"/>
      <c r="C73" s="53"/>
      <c r="D73" s="49">
        <f t="shared" si="2"/>
        <v>0</v>
      </c>
      <c r="E73" s="53">
        <v>131</v>
      </c>
      <c r="F73" s="49">
        <f t="shared" si="3"/>
        <v>131</v>
      </c>
    </row>
    <row r="74" spans="2:6" ht="12.75">
      <c r="B74" s="106"/>
      <c r="C74" s="106">
        <v>28</v>
      </c>
      <c r="D74" s="107">
        <f t="shared" si="2"/>
        <v>28</v>
      </c>
      <c r="E74" s="106">
        <v>5</v>
      </c>
      <c r="F74" s="107">
        <f t="shared" si="3"/>
        <v>33</v>
      </c>
    </row>
    <row r="75" spans="2:6" ht="12.75">
      <c r="B75" s="53">
        <v>7</v>
      </c>
      <c r="C75" s="53">
        <v>144</v>
      </c>
      <c r="D75" s="49">
        <f>C75+B75</f>
        <v>151</v>
      </c>
      <c r="E75" s="53">
        <v>9</v>
      </c>
      <c r="F75" s="49">
        <f>E75+D75</f>
        <v>160</v>
      </c>
    </row>
    <row r="76" spans="2:6" ht="12.75">
      <c r="B76" s="13">
        <v>6</v>
      </c>
      <c r="C76" s="13">
        <v>101</v>
      </c>
      <c r="D76" s="49">
        <f>C76+B76</f>
        <v>107</v>
      </c>
      <c r="E76" s="13">
        <v>6</v>
      </c>
      <c r="F76" s="49">
        <f>E76+D76</f>
        <v>113</v>
      </c>
    </row>
    <row r="77" spans="2:6" ht="12.75">
      <c r="B77" s="53"/>
      <c r="C77" s="53">
        <v>195</v>
      </c>
      <c r="D77" s="49">
        <f>C77+B77</f>
        <v>195</v>
      </c>
      <c r="E77" s="53">
        <v>16</v>
      </c>
      <c r="F77" s="49">
        <f>E77+D77</f>
        <v>211</v>
      </c>
    </row>
    <row r="78" spans="2:6" ht="12.75">
      <c r="B78" s="13">
        <v>4</v>
      </c>
      <c r="C78" s="13">
        <v>70</v>
      </c>
      <c r="D78" s="49">
        <f>C78+B78</f>
        <v>74</v>
      </c>
      <c r="E78" s="13">
        <v>6</v>
      </c>
      <c r="F78" s="49">
        <f>E78+D78</f>
        <v>80</v>
      </c>
    </row>
    <row r="79" spans="2:6" ht="12.75">
      <c r="B79" s="13">
        <v>11</v>
      </c>
      <c r="C79" s="13">
        <v>135</v>
      </c>
      <c r="D79" s="49">
        <f>C79+B79</f>
        <v>146</v>
      </c>
      <c r="E79" s="13">
        <v>12</v>
      </c>
      <c r="F79" s="49">
        <f>E79+D79</f>
        <v>158</v>
      </c>
    </row>
    <row r="80" spans="2:6" ht="12.75">
      <c r="B80" s="13">
        <v>7</v>
      </c>
      <c r="C80" s="13">
        <v>98</v>
      </c>
      <c r="D80" s="49">
        <f>C80+B80</f>
        <v>105</v>
      </c>
      <c r="E80" s="13">
        <v>8</v>
      </c>
      <c r="F80" s="49">
        <f>E80+D80</f>
        <v>113</v>
      </c>
    </row>
    <row r="81" spans="2:6" ht="12.75">
      <c r="B81" s="13"/>
      <c r="C81" s="13">
        <v>106</v>
      </c>
      <c r="D81" s="49">
        <f>C81+B81</f>
        <v>106</v>
      </c>
      <c r="E81" s="13">
        <v>8</v>
      </c>
      <c r="F81" s="49">
        <f>E81+D81</f>
        <v>114</v>
      </c>
    </row>
    <row r="82" spans="2:6" ht="12.75">
      <c r="B82" s="13"/>
      <c r="C82" s="13">
        <v>104</v>
      </c>
      <c r="D82" s="49">
        <f>C82+B82</f>
        <v>104</v>
      </c>
      <c r="E82" s="13">
        <v>9</v>
      </c>
      <c r="F82" s="49">
        <f>E82+D82</f>
        <v>113</v>
      </c>
    </row>
    <row r="83" spans="2:6" ht="12.75">
      <c r="B83" s="2"/>
      <c r="C83" s="2">
        <v>118</v>
      </c>
      <c r="D83" s="3">
        <f>C83+B83</f>
        <v>118</v>
      </c>
      <c r="E83" s="2">
        <v>8</v>
      </c>
      <c r="F83" s="3">
        <f>E83+D83</f>
        <v>126</v>
      </c>
    </row>
    <row r="84" spans="2:6" ht="12.75">
      <c r="B84" s="13"/>
      <c r="C84" s="13">
        <v>107</v>
      </c>
      <c r="D84" s="49">
        <f>C84+B84</f>
        <v>107</v>
      </c>
      <c r="E84" s="13">
        <v>11</v>
      </c>
      <c r="F84" s="49">
        <f>E84+D84</f>
        <v>118</v>
      </c>
    </row>
    <row r="85" spans="2:6" ht="12.75">
      <c r="B85" s="53"/>
      <c r="C85" s="53">
        <v>198</v>
      </c>
      <c r="D85" s="49">
        <f>C85+B85</f>
        <v>198</v>
      </c>
      <c r="E85" s="53">
        <v>15</v>
      </c>
      <c r="F85" s="49">
        <f>E85+D85</f>
        <v>213</v>
      </c>
    </row>
    <row r="86" spans="2:6" ht="12.75">
      <c r="B86" s="13"/>
      <c r="C86" s="13">
        <v>133</v>
      </c>
      <c r="D86" s="49">
        <f>C86+B86</f>
        <v>133</v>
      </c>
      <c r="E86" s="13">
        <v>12</v>
      </c>
      <c r="F86" s="49">
        <f>E86+D86</f>
        <v>145</v>
      </c>
    </row>
    <row r="87" spans="2:6" ht="12.75">
      <c r="B87" s="13">
        <v>2</v>
      </c>
      <c r="C87" s="13">
        <v>149</v>
      </c>
      <c r="D87" s="49">
        <f>C87+B87</f>
        <v>151</v>
      </c>
      <c r="E87" s="13">
        <v>15</v>
      </c>
      <c r="F87" s="49">
        <f>E87+D87</f>
        <v>166</v>
      </c>
    </row>
    <row r="88" spans="2:6" ht="12.75">
      <c r="B88" s="53">
        <v>11</v>
      </c>
      <c r="C88" s="53">
        <v>116</v>
      </c>
      <c r="D88" s="49">
        <f>C88+B88</f>
        <v>127</v>
      </c>
      <c r="E88" s="53">
        <v>13</v>
      </c>
      <c r="F88" s="49">
        <f>E88+D88</f>
        <v>140</v>
      </c>
    </row>
    <row r="89" spans="2:6" ht="12.75">
      <c r="B89" s="53">
        <v>6</v>
      </c>
      <c r="C89" s="53">
        <v>81</v>
      </c>
      <c r="D89" s="49">
        <f>C89+B89</f>
        <v>87</v>
      </c>
      <c r="E89" s="53">
        <v>10</v>
      </c>
      <c r="F89" s="49">
        <f>E89+D89</f>
        <v>97</v>
      </c>
    </row>
    <row r="90" spans="2:6" ht="12.75">
      <c r="B90" s="53"/>
      <c r="C90" s="53">
        <v>57</v>
      </c>
      <c r="D90" s="49">
        <f>C90+B90</f>
        <v>57</v>
      </c>
      <c r="E90" s="53">
        <v>6</v>
      </c>
      <c r="F90" s="49">
        <f>E90+D90</f>
        <v>63</v>
      </c>
    </row>
    <row r="91" spans="2:6" ht="12.75">
      <c r="B91" s="13"/>
      <c r="C91" s="13">
        <v>85</v>
      </c>
      <c r="D91" s="49">
        <f>C91+B91</f>
        <v>85</v>
      </c>
      <c r="E91" s="13">
        <v>9</v>
      </c>
      <c r="F91" s="49">
        <f>E91+D91</f>
        <v>94</v>
      </c>
    </row>
    <row r="92" spans="2:6" ht="12.75">
      <c r="B92" s="53">
        <v>1</v>
      </c>
      <c r="C92" s="53">
        <v>126</v>
      </c>
      <c r="D92" s="49">
        <f>C92+B92</f>
        <v>127</v>
      </c>
      <c r="E92" s="53">
        <v>14</v>
      </c>
      <c r="F92" s="49">
        <f>E92+D92</f>
        <v>141</v>
      </c>
    </row>
    <row r="93" spans="2:6" ht="12.75">
      <c r="B93" s="13"/>
      <c r="C93" s="13">
        <v>50</v>
      </c>
      <c r="D93" s="49">
        <f>C93+B93</f>
        <v>50</v>
      </c>
      <c r="E93" s="13">
        <v>4</v>
      </c>
      <c r="F93" s="49">
        <f>E93+D93</f>
        <v>54</v>
      </c>
    </row>
    <row r="94" spans="2:6" ht="12.75">
      <c r="B94" s="13"/>
      <c r="C94" s="13">
        <v>89</v>
      </c>
      <c r="D94" s="49">
        <f>C94+B94</f>
        <v>89</v>
      </c>
      <c r="E94" s="13">
        <v>7</v>
      </c>
      <c r="F94" s="49">
        <f>E94+D94</f>
        <v>96</v>
      </c>
    </row>
    <row r="95" spans="2:6" ht="12.75">
      <c r="B95" s="13"/>
      <c r="C95" s="13">
        <v>52</v>
      </c>
      <c r="D95" s="49">
        <f>C95+B95</f>
        <v>52</v>
      </c>
      <c r="E95" s="13">
        <v>3</v>
      </c>
      <c r="F95" s="49">
        <f>E95+D95</f>
        <v>55</v>
      </c>
    </row>
    <row r="96" spans="2:6" ht="12.75">
      <c r="B96" s="53"/>
      <c r="C96" s="53">
        <v>23</v>
      </c>
      <c r="D96" s="49">
        <f>C96+B96</f>
        <v>23</v>
      </c>
      <c r="E96" s="53">
        <v>2</v>
      </c>
      <c r="F96" s="49">
        <f>E96+D96</f>
        <v>25</v>
      </c>
    </row>
    <row r="97" spans="2:6" ht="12.75">
      <c r="B97" s="53"/>
      <c r="C97" s="53">
        <v>21</v>
      </c>
      <c r="D97" s="49">
        <f>C97+B97</f>
        <v>21</v>
      </c>
      <c r="E97" s="53">
        <v>2</v>
      </c>
      <c r="F97" s="49">
        <f>E97+D97</f>
        <v>23</v>
      </c>
    </row>
    <row r="98" spans="2:6" ht="12.75">
      <c r="B98" s="2"/>
      <c r="C98" s="2">
        <v>50</v>
      </c>
      <c r="D98" s="3">
        <f>C98+B98</f>
        <v>50</v>
      </c>
      <c r="E98" s="2">
        <v>4</v>
      </c>
      <c r="F98" s="3">
        <f>E98+D98</f>
        <v>54</v>
      </c>
    </row>
    <row r="99" spans="2:6" ht="12.75">
      <c r="B99" s="13"/>
      <c r="C99" s="13">
        <v>37</v>
      </c>
      <c r="D99" s="49">
        <f>C99+B99</f>
        <v>37</v>
      </c>
      <c r="E99" s="13">
        <v>3</v>
      </c>
      <c r="F99" s="49">
        <f>E99+D99</f>
        <v>40</v>
      </c>
    </row>
    <row r="100" spans="2:6" ht="12.75">
      <c r="B100" s="53">
        <v>13</v>
      </c>
      <c r="C100" s="53">
        <v>135</v>
      </c>
      <c r="D100" s="49">
        <f>C100+B100</f>
        <v>148</v>
      </c>
      <c r="E100" s="53">
        <v>18</v>
      </c>
      <c r="F100" s="49">
        <f>E100+D100</f>
        <v>166</v>
      </c>
    </row>
    <row r="101" spans="2:6" ht="12.75">
      <c r="B101" s="13"/>
      <c r="C101" s="13">
        <v>126</v>
      </c>
      <c r="D101" s="49">
        <f>C101+B101</f>
        <v>126</v>
      </c>
      <c r="E101" s="13">
        <v>13</v>
      </c>
      <c r="F101" s="49">
        <f>E101+D101</f>
        <v>139</v>
      </c>
    </row>
    <row r="102" spans="2:6" ht="12.75">
      <c r="B102" s="13">
        <v>2</v>
      </c>
      <c r="C102" s="13">
        <v>99</v>
      </c>
      <c r="D102" s="49">
        <f>C102+B102</f>
        <v>101</v>
      </c>
      <c r="E102" s="13">
        <v>10</v>
      </c>
      <c r="F102" s="49">
        <f>E102+D102</f>
        <v>111</v>
      </c>
    </row>
    <row r="103" spans="2:6" ht="12.75">
      <c r="B103" s="13">
        <v>3</v>
      </c>
      <c r="C103" s="13">
        <v>84</v>
      </c>
      <c r="D103" s="49">
        <f>C103+B103</f>
        <v>87</v>
      </c>
      <c r="E103" s="13">
        <v>12</v>
      </c>
      <c r="F103" s="49">
        <f>E103+D103</f>
        <v>99</v>
      </c>
    </row>
    <row r="104" spans="2:6" ht="12.75">
      <c r="B104" s="13">
        <v>7</v>
      </c>
      <c r="C104" s="13">
        <v>107</v>
      </c>
      <c r="D104" s="49">
        <f>C104+B104</f>
        <v>114</v>
      </c>
      <c r="E104" s="13">
        <v>12</v>
      </c>
      <c r="F104" s="49">
        <f>E104+D104</f>
        <v>126</v>
      </c>
    </row>
    <row r="105" spans="2:6" ht="12.75">
      <c r="B105" s="13">
        <v>18</v>
      </c>
      <c r="C105" s="13">
        <v>178</v>
      </c>
      <c r="D105" s="49">
        <f>C105+B105</f>
        <v>196</v>
      </c>
      <c r="E105" s="13">
        <v>19</v>
      </c>
      <c r="F105" s="49">
        <f>E105+D105</f>
        <v>215</v>
      </c>
    </row>
    <row r="106" spans="2:6" ht="12.75">
      <c r="B106" s="13"/>
      <c r="C106" s="13">
        <v>62</v>
      </c>
      <c r="D106" s="49">
        <f>C106+B106</f>
        <v>62</v>
      </c>
      <c r="E106" s="13">
        <v>7</v>
      </c>
      <c r="F106" s="49">
        <f>E106+D106</f>
        <v>69</v>
      </c>
    </row>
    <row r="107" spans="2:6" ht="12.75">
      <c r="B107" s="53"/>
      <c r="C107" s="53">
        <v>71</v>
      </c>
      <c r="D107" s="49">
        <f>C107+B107</f>
        <v>71</v>
      </c>
      <c r="E107" s="53">
        <v>11</v>
      </c>
      <c r="F107" s="49">
        <f>E107+D107</f>
        <v>82</v>
      </c>
    </row>
    <row r="108" spans="2:6" ht="12.75">
      <c r="B108" s="53"/>
      <c r="C108" s="53">
        <v>25</v>
      </c>
      <c r="D108" s="49">
        <f>C108+B108</f>
        <v>25</v>
      </c>
      <c r="E108" s="53">
        <v>3</v>
      </c>
      <c r="F108" s="49">
        <f>E108+D108</f>
        <v>28</v>
      </c>
    </row>
    <row r="109" spans="2:6" ht="12.75">
      <c r="B109" s="13"/>
      <c r="C109" s="13">
        <v>8</v>
      </c>
      <c r="D109" s="49">
        <f>C109+B109</f>
        <v>8</v>
      </c>
      <c r="E109" s="13">
        <v>1</v>
      </c>
      <c r="F109" s="49">
        <f>E109+D109</f>
        <v>9</v>
      </c>
    </row>
    <row r="110" spans="2:6" ht="12.75">
      <c r="B110" s="13">
        <v>2</v>
      </c>
      <c r="C110" s="13">
        <v>31</v>
      </c>
      <c r="D110" s="49">
        <f>C110+B110</f>
        <v>33</v>
      </c>
      <c r="E110" s="13">
        <v>3</v>
      </c>
      <c r="F110" s="49">
        <f>E110+D110</f>
        <v>36</v>
      </c>
    </row>
    <row r="111" spans="2:6" ht="12.75">
      <c r="B111" s="13">
        <v>5</v>
      </c>
      <c r="C111" s="13">
        <v>85</v>
      </c>
      <c r="D111" s="49">
        <f>C111+B111</f>
        <v>90</v>
      </c>
      <c r="E111" s="13">
        <v>10</v>
      </c>
      <c r="F111" s="49">
        <f>E111+D111</f>
        <v>100</v>
      </c>
    </row>
    <row r="112" spans="2:6" ht="12.75">
      <c r="B112" s="13"/>
      <c r="C112" s="13">
        <v>63</v>
      </c>
      <c r="D112" s="49">
        <f>C112+B112</f>
        <v>63</v>
      </c>
      <c r="E112" s="13">
        <v>5</v>
      </c>
      <c r="F112" s="49">
        <f>E112+D112</f>
        <v>68</v>
      </c>
    </row>
    <row r="113" spans="2:6" ht="12.75">
      <c r="B113" s="13"/>
      <c r="C113" s="13">
        <v>41</v>
      </c>
      <c r="D113" s="49">
        <f>C113+B113</f>
        <v>41</v>
      </c>
      <c r="E113" s="13">
        <v>4</v>
      </c>
      <c r="F113" s="49">
        <f>E113+D113</f>
        <v>45</v>
      </c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4"/>
      <c r="C116" s="4"/>
      <c r="D116" s="3"/>
      <c r="E116" s="4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  <row r="119" spans="2:6" ht="12.75">
      <c r="B119" s="3"/>
      <c r="C119" s="3"/>
      <c r="D119" s="3"/>
      <c r="E119" s="3"/>
      <c r="F119" s="3"/>
    </row>
    <row r="120" spans="2:6" ht="12.75">
      <c r="B120" s="3"/>
      <c r="C120" s="3"/>
      <c r="D120" s="3"/>
      <c r="E120" s="3"/>
      <c r="F120" s="3"/>
    </row>
    <row r="121" spans="2:6" ht="12.75">
      <c r="B121" s="2"/>
      <c r="C121" s="2"/>
      <c r="D121" s="3"/>
      <c r="E121" s="2"/>
      <c r="F121" s="3"/>
    </row>
    <row r="122" spans="2:6" ht="12.75">
      <c r="B122" s="2"/>
      <c r="C122" s="2"/>
      <c r="D122" s="3"/>
      <c r="E122" s="2"/>
      <c r="F122" s="3"/>
    </row>
    <row r="123" spans="2:6" ht="12.75">
      <c r="B123" s="2"/>
      <c r="C123" s="2"/>
      <c r="D123" s="3"/>
      <c r="E123" s="2"/>
      <c r="F123" s="3"/>
    </row>
    <row r="124" spans="2:6" ht="12.75">
      <c r="B124" s="2"/>
      <c r="C124" s="2"/>
      <c r="D124" s="3"/>
      <c r="E124" s="2"/>
      <c r="F124" s="3"/>
    </row>
    <row r="125" spans="2:6" ht="12.75">
      <c r="B125" s="2"/>
      <c r="C125" s="2"/>
      <c r="D125" s="3"/>
      <c r="E125" s="2"/>
      <c r="F125" s="3"/>
    </row>
    <row r="126" spans="2:6" ht="12.75">
      <c r="B126" s="2"/>
      <c r="C126" s="2"/>
      <c r="D126" s="3"/>
      <c r="E126" s="2"/>
      <c r="F126" s="3"/>
    </row>
    <row r="127" spans="2:6" ht="12.75">
      <c r="B127" s="2"/>
      <c r="C127" s="2"/>
      <c r="D127" s="3"/>
      <c r="E127" s="2"/>
      <c r="F127" s="3"/>
    </row>
    <row r="128" spans="2:6" ht="12.75">
      <c r="B128" s="2"/>
      <c r="C128" s="2"/>
      <c r="D128" s="3"/>
      <c r="E128" s="2"/>
      <c r="F128" s="3"/>
    </row>
    <row r="129" spans="2:6" ht="12.75">
      <c r="B129" s="2"/>
      <c r="C129" s="2"/>
      <c r="D129" s="3"/>
      <c r="E129" s="2"/>
      <c r="F129" s="3"/>
    </row>
    <row r="130" spans="2:6" ht="12.75">
      <c r="B130" s="2"/>
      <c r="C130" s="2"/>
      <c r="D130" s="3"/>
      <c r="E130" s="2"/>
      <c r="F130" s="3"/>
    </row>
    <row r="131" spans="2:6" ht="12.75">
      <c r="B131" s="2"/>
      <c r="C131" s="2"/>
      <c r="D131" s="3"/>
      <c r="E131" s="2"/>
      <c r="F131" s="3"/>
    </row>
    <row r="132" spans="2:6" ht="12.75">
      <c r="B132" s="2"/>
      <c r="C132" s="2"/>
      <c r="D132" s="3"/>
      <c r="E132" s="2"/>
      <c r="F132" s="3"/>
    </row>
    <row r="133" spans="2:6" ht="12.75">
      <c r="B133" s="2"/>
      <c r="C133" s="2"/>
      <c r="D133" s="3"/>
      <c r="E133" s="2"/>
      <c r="F133" s="3"/>
    </row>
    <row r="134" spans="2:6" ht="12.75">
      <c r="B134" s="2"/>
      <c r="C134" s="2"/>
      <c r="D134" s="3"/>
      <c r="E134" s="2"/>
      <c r="F134" s="3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13"/>
      <c r="C202" s="13"/>
      <c r="D202" s="13"/>
      <c r="E202" s="13"/>
      <c r="F202" s="13"/>
    </row>
    <row r="203" spans="2:6" ht="12.75">
      <c r="B203" s="13"/>
      <c r="C203" s="13"/>
      <c r="D203" s="13"/>
      <c r="E203" s="13"/>
      <c r="F203" s="13"/>
    </row>
    <row r="204" spans="2:6" ht="12.75">
      <c r="B204" s="13"/>
      <c r="C204" s="13"/>
      <c r="D204" s="13"/>
      <c r="E204" s="13"/>
      <c r="F204" s="13"/>
    </row>
    <row r="205" spans="2:6" ht="12.75">
      <c r="B205" s="13"/>
      <c r="C205" s="13"/>
      <c r="D205" s="13"/>
      <c r="E205" s="13"/>
      <c r="F205" s="13"/>
    </row>
    <row r="206" spans="2:6" ht="12.75">
      <c r="B206" s="13"/>
      <c r="C206" s="13"/>
      <c r="D206" s="13"/>
      <c r="E206" s="13"/>
      <c r="F206" s="13"/>
    </row>
    <row r="207" spans="2:6" ht="12.75">
      <c r="B207" s="13"/>
      <c r="C207" s="13"/>
      <c r="D207" s="13"/>
      <c r="E207" s="13"/>
      <c r="F207" s="13"/>
    </row>
    <row r="208" spans="2:6" ht="12.75">
      <c r="B208" s="13"/>
      <c r="C208" s="13"/>
      <c r="D208" s="13"/>
      <c r="E208" s="13"/>
      <c r="F208" s="13"/>
    </row>
    <row r="209" spans="2:6" ht="12.75">
      <c r="B209" s="13"/>
      <c r="C209" s="13"/>
      <c r="D209" s="13"/>
      <c r="E209" s="13"/>
      <c r="F209" s="13"/>
    </row>
    <row r="210" spans="2:6" ht="12.75">
      <c r="B210" s="13"/>
      <c r="C210" s="13"/>
      <c r="D210" s="13"/>
      <c r="E210" s="13"/>
      <c r="F210" s="13"/>
    </row>
    <row r="211" spans="2:6" ht="12.75">
      <c r="B211" s="13"/>
      <c r="C211" s="13"/>
      <c r="D211" s="13"/>
      <c r="E211" s="13"/>
      <c r="F211" s="13"/>
    </row>
    <row r="212" spans="2:6" ht="12.75">
      <c r="B212" s="13"/>
      <c r="C212" s="13"/>
      <c r="D212" s="13"/>
      <c r="E212" s="13"/>
      <c r="F212" s="13"/>
    </row>
    <row r="213" spans="2:6" ht="12.75">
      <c r="B213" s="13"/>
      <c r="C213" s="13"/>
      <c r="D213" s="13"/>
      <c r="E213" s="13"/>
      <c r="F213" s="13"/>
    </row>
    <row r="214" spans="2:6" ht="12.75">
      <c r="B214" s="13"/>
      <c r="C214" s="13"/>
      <c r="D214" s="13"/>
      <c r="E214" s="13"/>
      <c r="F214" s="13"/>
    </row>
    <row r="215" spans="2:6" ht="12.75">
      <c r="B215" s="13"/>
      <c r="C215" s="13"/>
      <c r="D215" s="13"/>
      <c r="E215" s="13"/>
      <c r="F215" s="13"/>
    </row>
    <row r="216" spans="2:6" ht="12.75">
      <c r="B216" s="13"/>
      <c r="C216" s="13"/>
      <c r="D216" s="13"/>
      <c r="E216" s="13"/>
      <c r="F216" s="13"/>
    </row>
    <row r="217" spans="2:6" ht="12.75">
      <c r="B217" s="13"/>
      <c r="C217" s="13"/>
      <c r="D217" s="13"/>
      <c r="E217" s="13"/>
      <c r="F217" s="13"/>
    </row>
  </sheetData>
  <sheetProtection/>
  <mergeCells count="2">
    <mergeCell ref="B1:F1"/>
    <mergeCell ref="I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admin</cp:lastModifiedBy>
  <cp:lastPrinted>2016-09-02T05:24:57Z</cp:lastPrinted>
  <dcterms:created xsi:type="dcterms:W3CDTF">2016-08-10T11:31:09Z</dcterms:created>
  <dcterms:modified xsi:type="dcterms:W3CDTF">2017-03-06T13:08:27Z</dcterms:modified>
  <cp:category/>
  <cp:version/>
  <cp:contentType/>
  <cp:contentStatus/>
</cp:coreProperties>
</file>